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9" activeTab="0"/>
  </bookViews>
  <sheets>
    <sheet name="Pilotos" sheetId="1" r:id="rId1"/>
    <sheet name="Provas" sheetId="2" r:id="rId2"/>
    <sheet name="Campeonatos" sheetId="3" r:id="rId3"/>
    <sheet name="Carros" sheetId="4" r:id="rId4"/>
    <sheet name="Autodromo_RJ" sheetId="5" r:id="rId5"/>
  </sheets>
  <definedNames>
    <definedName name="_xlnm.Print_Area" localSheetId="2">'Campeonatos'!$A$1:$R$100</definedName>
    <definedName name="Excel_BuiltIn_Print_Titles_11">'Pilotos'!$B:$B</definedName>
    <definedName name="_xlnm.Print_Titles" localSheetId="0">'Pilotos'!$A:$D</definedName>
  </definedNames>
  <calcPr fullCalcOnLoad="1"/>
</workbook>
</file>

<file path=xl/sharedStrings.xml><?xml version="1.0" encoding="utf-8"?>
<sst xmlns="http://schemas.openxmlformats.org/spreadsheetml/2006/main" count="5238" uniqueCount="980">
  <si>
    <t>Camp. Brasileiro</t>
  </si>
  <si>
    <t>Camp. Carioca</t>
  </si>
  <si>
    <t>500 Km Interlagos</t>
  </si>
  <si>
    <t>Extra</t>
  </si>
  <si>
    <t>GP de Campinas</t>
  </si>
  <si>
    <t>Prova</t>
  </si>
  <si>
    <t>BUA-Formula Ford</t>
  </si>
  <si>
    <t>Festival de Velocidade</t>
  </si>
  <si>
    <t>GP Taufic Scaff</t>
  </si>
  <si>
    <t>1a Etapa</t>
  </si>
  <si>
    <t>2a Etapa</t>
  </si>
  <si>
    <t>3a Etapa</t>
  </si>
  <si>
    <t>Pres. Costa e Silva</t>
  </si>
  <si>
    <t>4a Etapa</t>
  </si>
  <si>
    <t>Prova Luso-Brasileira</t>
  </si>
  <si>
    <t>I Circuito da Centenário</t>
  </si>
  <si>
    <t>5a Etapa</t>
  </si>
  <si>
    <t>F-Ve e F-Brasil</t>
  </si>
  <si>
    <t>Ford, Ve, e Brasil</t>
  </si>
  <si>
    <t>F-Ve, e F-Brasil</t>
  </si>
  <si>
    <t>Rio de Janeiro</t>
  </si>
  <si>
    <t>Interlagos</t>
  </si>
  <si>
    <t>Niteroi</t>
  </si>
  <si>
    <t>Campinas</t>
  </si>
  <si>
    <t>Salvador</t>
  </si>
  <si>
    <t>PILOTOS</t>
  </si>
  <si>
    <t>Provas</t>
  </si>
  <si>
    <t xml:space="preserve"> 10 carros</t>
  </si>
  <si>
    <t xml:space="preserve"> 17 carros</t>
  </si>
  <si>
    <t xml:space="preserve"> 13 carros</t>
  </si>
  <si>
    <t xml:space="preserve"> 21 carros</t>
  </si>
  <si>
    <t xml:space="preserve"> 16 carros</t>
  </si>
  <si>
    <t xml:space="preserve"> 20 carros</t>
  </si>
  <si>
    <t xml:space="preserve"> 15 carros</t>
  </si>
  <si>
    <t xml:space="preserve"> 19 carros</t>
  </si>
  <si>
    <t xml:space="preserve"> 25 carros</t>
  </si>
  <si>
    <t xml:space="preserve"> 7 carros</t>
  </si>
  <si>
    <t xml:space="preserve"> 14 carros</t>
  </si>
  <si>
    <t xml:space="preserve"> 18 carros</t>
  </si>
  <si>
    <t xml:space="preserve"> 9 carros</t>
  </si>
  <si>
    <t>Emerson Fittipaldi</t>
  </si>
  <si>
    <t>Fitti (7)</t>
  </si>
  <si>
    <t>Fitti-2 (77)</t>
  </si>
  <si>
    <t>Fitti-M2 (7)</t>
  </si>
  <si>
    <t>Marivaldo Fernandes</t>
  </si>
  <si>
    <t>Fitti (45)</t>
  </si>
  <si>
    <t>Fitti (60)</t>
  </si>
  <si>
    <t>José Carlos Pace “Moco”</t>
  </si>
  <si>
    <t>Fitti (2)</t>
  </si>
  <si>
    <t>Aranae (2)</t>
  </si>
  <si>
    <t>Antonio Carlos Pereira "Totó" Porto Filho</t>
  </si>
  <si>
    <t>Aranae (12)</t>
  </si>
  <si>
    <t>Aranae (33)</t>
  </si>
  <si>
    <t>Sprint (33)</t>
  </si>
  <si>
    <t>Ricardo Achcar</t>
  </si>
  <si>
    <t>Aranae (100)</t>
  </si>
  <si>
    <t>NP</t>
  </si>
  <si>
    <t>NT</t>
  </si>
  <si>
    <t>Sprint (100)</t>
  </si>
  <si>
    <t>Fitti (100)</t>
  </si>
  <si>
    <t>Fitti-M2 (100)</t>
  </si>
  <si>
    <t>Amauri Mesquita</t>
  </si>
  <si>
    <t>Spadachini (6)</t>
  </si>
  <si>
    <t>Spadaccini (6)</t>
  </si>
  <si>
    <t>Aranae (28)</t>
  </si>
  <si>
    <t>Sprint (28)</t>
  </si>
  <si>
    <t>Antônio Pinto de Souza</t>
  </si>
  <si>
    <t>Aranae (37)</t>
  </si>
  <si>
    <t>Jajá (37)</t>
  </si>
  <si>
    <t>Sprint (37)</t>
  </si>
  <si>
    <t>Rio (37)</t>
  </si>
  <si>
    <t>Mauricio Chulan Neto</t>
  </si>
  <si>
    <t>Aranae (111)</t>
  </si>
  <si>
    <t>Aranae (110)</t>
  </si>
  <si>
    <t>Jajá (111)</t>
  </si>
  <si>
    <t>Jorge Itam</t>
  </si>
  <si>
    <t>Aranae (52)</t>
  </si>
  <si>
    <t>Vivaldi Ribeiro Lima</t>
  </si>
  <si>
    <t>Jajá (3)</t>
  </si>
  <si>
    <t>DES</t>
  </si>
  <si>
    <t>Norman Casari</t>
  </si>
  <si>
    <t>Fitti (96)</t>
  </si>
  <si>
    <t>AC (96)</t>
  </si>
  <si>
    <t>NL</t>
  </si>
  <si>
    <t>BRV (96)</t>
  </si>
  <si>
    <t>Bob Sharp</t>
  </si>
  <si>
    <t>Fitti (110)</t>
  </si>
  <si>
    <t>Fitti (20)</t>
  </si>
  <si>
    <t>Fitti (10)</t>
  </si>
  <si>
    <t>Servi (64)</t>
  </si>
  <si>
    <t>Henrique Fracalanza</t>
  </si>
  <si>
    <t>Aranae (60)</t>
  </si>
  <si>
    <t>Fitti (91)</t>
  </si>
  <si>
    <t>Fitti (9)</t>
  </si>
  <si>
    <t>Celso Almeida</t>
  </si>
  <si>
    <t>Aranae (5)</t>
  </si>
  <si>
    <t>Jose Maria Ferreira "Giu"</t>
  </si>
  <si>
    <t>Aranae (112)</t>
  </si>
  <si>
    <t>Aranae (87)</t>
  </si>
  <si>
    <t>Rio (87)</t>
  </si>
  <si>
    <t>Fitti (87)</t>
  </si>
  <si>
    <t>Gilberto Kaminitizer</t>
  </si>
  <si>
    <t>Aranae (15)</t>
  </si>
  <si>
    <t>Fitti (15)</t>
  </si>
  <si>
    <t>Pedro Vitor DeLamare</t>
  </si>
  <si>
    <t>Fitti (84)</t>
  </si>
  <si>
    <t>Ludovino Perez</t>
  </si>
  <si>
    <t>Milton Amaral Filho</t>
  </si>
  <si>
    <t>Aranae (50)</t>
  </si>
  <si>
    <t>Aranae (49)</t>
  </si>
  <si>
    <t>Sprint (50)</t>
  </si>
  <si>
    <t>BRV (50)</t>
  </si>
  <si>
    <t>Cross (50)</t>
  </si>
  <si>
    <t>Fernando Pereira</t>
  </si>
  <si>
    <t>Manuel Ferreira Netto</t>
  </si>
  <si>
    <t>Jajá (38)</t>
  </si>
  <si>
    <t>Rio (38)</t>
  </si>
  <si>
    <t>Feirense (38)</t>
  </si>
  <si>
    <t>Feirense</t>
  </si>
  <si>
    <t>Roberto Ebert</t>
  </si>
  <si>
    <t>Wilson Fittipaldi Junior</t>
  </si>
  <si>
    <t>Fitti (77)</t>
  </si>
  <si>
    <t>Fitti-M2 (77)</t>
  </si>
  <si>
    <t>Joaquim Carlos Telles de Mattos “Cacaio”</t>
  </si>
  <si>
    <t>Fitti (11)</t>
  </si>
  <si>
    <t>Paulo Manuel "Maneco" Combacau</t>
  </si>
  <si>
    <t>Rafaele Rosito</t>
  </si>
  <si>
    <t>Aranae (43)</t>
  </si>
  <si>
    <t>Antonio Carlos Avallone</t>
  </si>
  <si>
    <t>Fitti (58)</t>
  </si>
  <si>
    <t>Sérgio Carvalho</t>
  </si>
  <si>
    <t>Fitti (22)</t>
  </si>
  <si>
    <t>Luiz Cardassi</t>
  </si>
  <si>
    <t>Jajá (28)</t>
  </si>
  <si>
    <t>Rio (28)</t>
  </si>
  <si>
    <t>Rio 28)</t>
  </si>
  <si>
    <t>Carlos Macedo</t>
  </si>
  <si>
    <t>Aranae (160)</t>
  </si>
  <si>
    <t>Aranae (25)</t>
  </si>
  <si>
    <t>Sprint (1)</t>
  </si>
  <si>
    <t>Lair Carvalho</t>
  </si>
  <si>
    <t>Sprint (49)</t>
  </si>
  <si>
    <t>Ricardo Barley</t>
  </si>
  <si>
    <t>Aranae (8)</t>
  </si>
  <si>
    <t>Sprint (8)</t>
  </si>
  <si>
    <t>Carol Figueiredo</t>
  </si>
  <si>
    <t>Aranae (1)</t>
  </si>
  <si>
    <t>Ruby Loureiro</t>
  </si>
  <si>
    <t>Jan Balder</t>
  </si>
  <si>
    <t>Francisco Lameirão</t>
  </si>
  <si>
    <t>Aranae (4)</t>
  </si>
  <si>
    <t>AC (6)</t>
  </si>
  <si>
    <t>Elvio Ringel</t>
  </si>
  <si>
    <t>Roberto Mendonça</t>
  </si>
  <si>
    <t>Fitti (99)</t>
  </si>
  <si>
    <t>"Volante 13"</t>
  </si>
  <si>
    <t>Celso Gerbassi</t>
  </si>
  <si>
    <t>Sprint (  )</t>
  </si>
  <si>
    <t>Fitti (36)</t>
  </si>
  <si>
    <t>Fitti (13)</t>
  </si>
  <si>
    <t>Ailton Varanda</t>
  </si>
  <si>
    <t>Aranae (62)</t>
  </si>
  <si>
    <t>Antônio Carlos Scavone</t>
  </si>
  <si>
    <t>Renato Lenci</t>
  </si>
  <si>
    <t>Eduardo Celidônio</t>
  </si>
  <si>
    <t>Fitti (25)</t>
  </si>
  <si>
    <t>Jose Fernando “Toco” Lopes Martins</t>
  </si>
  <si>
    <t>Mario Cesar Camargo Filho “Marinho”</t>
  </si>
  <si>
    <t>Jaime Silva</t>
  </si>
  <si>
    <t>Aranae (26)</t>
  </si>
  <si>
    <t>Lucio Naja</t>
  </si>
  <si>
    <t>Carlos Augusto Palhares</t>
  </si>
  <si>
    <t>Fitti (97)</t>
  </si>
  <si>
    <t>Fitti(97)</t>
  </si>
  <si>
    <t>Nélson Bastos</t>
  </si>
  <si>
    <t>Sprint (52)</t>
  </si>
  <si>
    <t>BRV (1)</t>
  </si>
  <si>
    <t>BRV (16)</t>
  </si>
  <si>
    <t>BRV (14)</t>
  </si>
  <si>
    <t>BRV (5)</t>
  </si>
  <si>
    <t>Juarez Saadi</t>
  </si>
  <si>
    <t>Sprint (9)</t>
  </si>
  <si>
    <t>Sprint (90)</t>
  </si>
  <si>
    <t>Amarilho Gastal</t>
  </si>
  <si>
    <t>Jajá (71)</t>
  </si>
  <si>
    <t>Newton Alves</t>
  </si>
  <si>
    <t>Ciai (92)</t>
  </si>
  <si>
    <t>Reinaldo Pereira</t>
  </si>
  <si>
    <t>Reinel (44)</t>
  </si>
  <si>
    <t>Ronaldo Rebecchi</t>
  </si>
  <si>
    <t>Joffre Gomes</t>
  </si>
  <si>
    <t>Sprint (69)</t>
  </si>
  <si>
    <t>Sprint (14)</t>
  </si>
  <si>
    <t>“Fuentes”</t>
  </si>
  <si>
    <t>Rio (42)</t>
  </si>
  <si>
    <t>Rio (313)</t>
  </si>
  <si>
    <t>Lian Abreu Duarte</t>
  </si>
  <si>
    <t>Fitti (41)</t>
  </si>
  <si>
    <t>Caio Syllas</t>
  </si>
  <si>
    <t>Walter Hahn</t>
  </si>
  <si>
    <t>Fitti (88)</t>
  </si>
  <si>
    <t>Ricardo Moretti</t>
  </si>
  <si>
    <t>Dante Fracalanza</t>
  </si>
  <si>
    <t>Salvatore Amato</t>
  </si>
  <si>
    <t>Amato (3)</t>
  </si>
  <si>
    <t>Silvio de Toledo Pisa</t>
  </si>
  <si>
    <t>Fitti (8)</t>
  </si>
  <si>
    <t>Roberval Vasconcelos</t>
  </si>
  <si>
    <t>Oscar Nolasco</t>
  </si>
  <si>
    <t>Fitti (4)</t>
  </si>
  <si>
    <t>Isaías Barbosa</t>
  </si>
  <si>
    <t>BRV (83)</t>
  </si>
  <si>
    <t>Marcus Vinicius</t>
  </si>
  <si>
    <t>Fitti (43)</t>
  </si>
  <si>
    <t>Luis Alberto Moreira</t>
  </si>
  <si>
    <t>"Tatau"</t>
  </si>
  <si>
    <t>Heitor Peixoto de Castro</t>
  </si>
  <si>
    <t>Albino Brentar</t>
  </si>
  <si>
    <t>Lourival Perez</t>
  </si>
  <si>
    <t>José Silveira Prado</t>
  </si>
  <si>
    <t>Fitti (26)</t>
  </si>
  <si>
    <t>BRV (188)</t>
  </si>
  <si>
    <t>BRV (23)</t>
  </si>
  <si>
    <t>Sidney Cardoso</t>
  </si>
  <si>
    <t>Wilson Marques Ferreira</t>
  </si>
  <si>
    <t>Fitti (</t>
  </si>
  <si>
    <t>Aurelino Machado</t>
  </si>
  <si>
    <t>BRV (333)</t>
  </si>
  <si>
    <t>BRV (27)</t>
  </si>
  <si>
    <t>Antonio Santisi</t>
  </si>
  <si>
    <t>Luis Carlos Duarte</t>
  </si>
  <si>
    <t>Jose Moraes Neto</t>
  </si>
  <si>
    <t>Elcio Nithack</t>
  </si>
  <si>
    <t>Luis Carlos Moraes Correa</t>
  </si>
  <si>
    <t>Wilson Massid</t>
  </si>
  <si>
    <t>Newton Pereira</t>
  </si>
  <si>
    <t>Paulo A Correia</t>
  </si>
  <si>
    <t>Roberto Cerqueira</t>
  </si>
  <si>
    <t xml:space="preserve"> </t>
  </si>
  <si>
    <t>Freddy Giorgi</t>
  </si>
  <si>
    <t>Jair de Oliveira</t>
  </si>
  <si>
    <t>Carlos Eduardo Domingues</t>
  </si>
  <si>
    <t>Carros não Fórmula Vê que correram junto com os fórmula Vê</t>
  </si>
  <si>
    <t>Sergio Mattos</t>
  </si>
  <si>
    <t>Ariberto Iasi</t>
  </si>
  <si>
    <t>Br-SS-1600</t>
  </si>
  <si>
    <t>Otto Willy Jordan</t>
  </si>
  <si>
    <t>Luis Carlos Sansone</t>
  </si>
  <si>
    <t>Vicente Ernesto Domingues</t>
  </si>
  <si>
    <t>Luiz Pereira Bueto</t>
  </si>
  <si>
    <t>Sergio Magalhães</t>
  </si>
  <si>
    <t>Legenda</t>
  </si>
  <si>
    <t xml:space="preserve">      Marca do carro</t>
  </si>
  <si>
    <t xml:space="preserve">             - 3 Campeonato Carioca</t>
  </si>
  <si>
    <t xml:space="preserve">             - 5 Campeonato. Carioca</t>
  </si>
  <si>
    <t xml:space="preserve">             - 2 Campeonato. Brasileiro</t>
  </si>
  <si>
    <t>Campeonato Brasileiro</t>
  </si>
  <si>
    <t>Campeonato Carioca</t>
  </si>
  <si>
    <t>Grande Prêmio de Campinas</t>
  </si>
  <si>
    <t>CampeonatoCarioca</t>
  </si>
  <si>
    <t>Torneio BUA-Formula Ford</t>
  </si>
  <si>
    <t>1a Etapa - Prova Mauro Forjaz</t>
  </si>
  <si>
    <t>Prova Presidente Costa e Silva</t>
  </si>
  <si>
    <t>Parque São Quirino</t>
  </si>
  <si>
    <t>1a Etapa - 100 Milhas de Fórmula Vê</t>
  </si>
  <si>
    <t>F-Vê</t>
  </si>
  <si>
    <t>F-Vê e F-Brasil</t>
  </si>
  <si>
    <t>F-Vê, F-Brasil, e F-Ford</t>
  </si>
  <si>
    <t>F-Vê, e F-Brasil</t>
  </si>
  <si>
    <t>Niteroi - I Circuito de Niterói</t>
  </si>
  <si>
    <t>10 carros</t>
  </si>
  <si>
    <t>17 carros</t>
  </si>
  <si>
    <t>13 carros</t>
  </si>
  <si>
    <t>21 carros</t>
  </si>
  <si>
    <t>16 carros</t>
  </si>
  <si>
    <t>20 carros</t>
  </si>
  <si>
    <t>15 carros</t>
  </si>
  <si>
    <t>19 carros</t>
  </si>
  <si>
    <t>25 carros</t>
  </si>
  <si>
    <t>7 carros</t>
  </si>
  <si>
    <t>14 carros</t>
  </si>
  <si>
    <t>18 carros</t>
  </si>
  <si>
    <t>9 carros</t>
  </si>
  <si>
    <t>1a bateria</t>
  </si>
  <si>
    <t>30 voltas</t>
  </si>
  <si>
    <t>Ordem de largada</t>
  </si>
  <si>
    <t>7 voltas</t>
  </si>
  <si>
    <t>20 voltas</t>
  </si>
  <si>
    <t>Ordem de largada (sorteio)</t>
  </si>
  <si>
    <t>15 voltas</t>
  </si>
  <si>
    <t>Classificação final</t>
  </si>
  <si>
    <t>1a bateria (classificatória)</t>
  </si>
  <si>
    <t>10 voltas</t>
  </si>
  <si>
    <t>__ voltas</t>
  </si>
  <si>
    <t>Emerson Fittipaldi (Fitti)</t>
  </si>
  <si>
    <t>Milton Amaral</t>
  </si>
  <si>
    <t>José Maria Ferreira “Giu”</t>
  </si>
  <si>
    <t>Manuel Ferreira</t>
  </si>
  <si>
    <t>Luiz Pereira Bueno</t>
  </si>
  <si>
    <t>Merlyn Mk 11-A</t>
  </si>
  <si>
    <t>SS-1600 (F.Br)</t>
  </si>
  <si>
    <t>Jose Carlos Pace “Moco”</t>
  </si>
  <si>
    <t>Gilberto Kaminitzer</t>
  </si>
  <si>
    <t>Marivaldo Fernandes (Fitti)</t>
  </si>
  <si>
    <t>Pedro Vitor de Lamare</t>
  </si>
  <si>
    <t>Mário César Camargo “Marinho”</t>
  </si>
  <si>
    <t>Isaias Barbosa</t>
  </si>
  <si>
    <t>Antônio Santisi</t>
  </si>
  <si>
    <t>Pedro Vitor de Lamare (Fitti)</t>
  </si>
  <si>
    <t xml:space="preserve">Newton Alves </t>
  </si>
  <si>
    <t>Norman Casari (Rodasa)</t>
  </si>
  <si>
    <t>Joaquim Carlos Telles de Matos “Cacaio”</t>
  </si>
  <si>
    <t xml:space="preserve">Milton Amaral </t>
  </si>
  <si>
    <t>“Tatau”</t>
  </si>
  <si>
    <t>Aureliano Machado</t>
  </si>
  <si>
    <t>Sérgio Mattos</t>
  </si>
  <si>
    <t>Bob Sharp (Rodasa)</t>
  </si>
  <si>
    <t>Antônio Carlos Avallone</t>
  </si>
  <si>
    <t>Lian Duarte</t>
  </si>
  <si>
    <t>Élcio Nithack</t>
  </si>
  <si>
    <t>Mauricio Chulan</t>
  </si>
  <si>
    <t>Rafaelle Rosito</t>
  </si>
  <si>
    <t>NC</t>
  </si>
  <si>
    <t>Tempo Total</t>
  </si>
  <si>
    <t>Manoel Ferreira</t>
  </si>
  <si>
    <t>Élcio Nitack</t>
  </si>
  <si>
    <t>Paulo A. Correa</t>
  </si>
  <si>
    <t>“Totó” Porto</t>
  </si>
  <si>
    <t>Antonio Carlos Pereira "Totó" Porto</t>
  </si>
  <si>
    <t>Carlos Palhares</t>
  </si>
  <si>
    <t>BRV (33)</t>
  </si>
  <si>
    <t>José Prado</t>
  </si>
  <si>
    <t>Sérgio Magalhães</t>
  </si>
  <si>
    <t>Vivaldi Ribeiro</t>
  </si>
  <si>
    <t>Ronaldo Rebechi</t>
  </si>
  <si>
    <t>Paulo Manuel “Maneco” Combacau</t>
  </si>
  <si>
    <t>Melhor volta</t>
  </si>
  <si>
    <t>José Maria Ferreira “Giu” (Rodasa)</t>
  </si>
  <si>
    <t>Celso Almeida (Diauto)</t>
  </si>
  <si>
    <t>Jose Fernando “Toco”</t>
  </si>
  <si>
    <t>28m 37s</t>
  </si>
  <si>
    <t>Leonardo Godói</t>
  </si>
  <si>
    <t>Luiz C. Duarte</t>
  </si>
  <si>
    <t>BRV (</t>
  </si>
  <si>
    <t>Antônio Carlos "Toto" Porto Filho</t>
  </si>
  <si>
    <t>Média melhor volta</t>
  </si>
  <si>
    <t>José Moraes</t>
  </si>
  <si>
    <t>Antônio Santis</t>
  </si>
  <si>
    <t>Maurício Chulan (Rodasa)</t>
  </si>
  <si>
    <t>Ricardo Braley</t>
  </si>
  <si>
    <t>Valter Hahn</t>
  </si>
  <si>
    <t>1m 49s 8/10</t>
  </si>
  <si>
    <t>Silvio de Toledo Piza</t>
  </si>
  <si>
    <t>Luiz Alberto Lima</t>
  </si>
  <si>
    <t>54m 44s 3/10</t>
  </si>
  <si>
    <t>1 hora</t>
  </si>
  <si>
    <t>Manoel Ferreira Netto</t>
  </si>
  <si>
    <t>Maurício Chulan</t>
  </si>
  <si>
    <t xml:space="preserve">  Dante Fracalanza</t>
  </si>
  <si>
    <t>Antônio Martins</t>
  </si>
  <si>
    <t>Caio Sylla</t>
  </si>
  <si>
    <t>36m 03s 7/10</t>
  </si>
  <si>
    <t>110,489 km/h</t>
  </si>
  <si>
    <t>Antônio Carlos Pereira "Totó" Porto</t>
  </si>
  <si>
    <t>110,16 km/h</t>
  </si>
  <si>
    <t>??</t>
  </si>
  <si>
    <t>Fitti (61)</t>
  </si>
  <si>
    <t>Nélson Bastos (Tubarão)</t>
  </si>
  <si>
    <t>Roberval Vasconcellos</t>
  </si>
  <si>
    <t>111,880 Km/h</t>
  </si>
  <si>
    <t>1m 48s 8/10</t>
  </si>
  <si>
    <t>Ricardo Achcar (Diauto)</t>
  </si>
  <si>
    <t>ST</t>
  </si>
  <si>
    <t>Fiiti (87)</t>
  </si>
  <si>
    <t>1m 46s 6/10</t>
  </si>
  <si>
    <t>1m 45s 4/10</t>
  </si>
  <si>
    <t xml:space="preserve"> Emerson Fittipaldi</t>
  </si>
  <si>
    <t>José Carlos Pace "Moco" (Aranae)</t>
  </si>
  <si>
    <t>???</t>
  </si>
  <si>
    <t>Antônio “Totó” Pôrto Filho</t>
  </si>
  <si>
    <t>"Fuentes"</t>
  </si>
  <si>
    <t xml:space="preserve">  Ricardo Achcar</t>
  </si>
  <si>
    <t>Fitti-M2 (13)</t>
  </si>
  <si>
    <t xml:space="preserve">  Milton Amaral</t>
  </si>
  <si>
    <t>111,689 Km/h</t>
  </si>
  <si>
    <t>Ludovino Perez (Aranae)</t>
  </si>
  <si>
    <t>115,531 Km/h</t>
  </si>
  <si>
    <t>“Volante 13”</t>
  </si>
  <si>
    <t xml:space="preserve">Ricardo Barley </t>
  </si>
  <si>
    <t>40 voltas</t>
  </si>
  <si>
    <t>113,468 Km/h</t>
  </si>
  <si>
    <t>4m 7s 8/10</t>
  </si>
  <si>
    <t>16 voltas</t>
  </si>
  <si>
    <t>2a bateria</t>
  </si>
  <si>
    <t xml:space="preserve">  Marivaldo Fernandes</t>
  </si>
  <si>
    <t xml:space="preserve">José Maria Ferreira </t>
  </si>
  <si>
    <t>Servi (</t>
  </si>
  <si>
    <t>18m 10s 5/10</t>
  </si>
  <si>
    <t>Jose Carlos Pace “Môco”</t>
  </si>
  <si>
    <t>110,921 Km/h</t>
  </si>
  <si>
    <t>?????</t>
  </si>
  <si>
    <t>36m 25s 6/10</t>
  </si>
  <si>
    <t>1m 47s 6/10</t>
  </si>
  <si>
    <t xml:space="preserve">Aureliano Machado </t>
  </si>
  <si>
    <t>36m 14s 5/10</t>
  </si>
  <si>
    <t>111,96 km/h</t>
  </si>
  <si>
    <t>José Carlos Pace "Moco"</t>
  </si>
  <si>
    <t>35m 47s</t>
  </si>
  <si>
    <t>110,880 Km/h</t>
  </si>
  <si>
    <t>Pedro Vitor De Lamare</t>
  </si>
  <si>
    <t>1m 47s 7/10</t>
  </si>
  <si>
    <t>112,320 Km/h</t>
  </si>
  <si>
    <t>200 Quilôm.</t>
  </si>
  <si>
    <t>36m 26s</t>
  </si>
  <si>
    <t>112,625 Km/h</t>
  </si>
  <si>
    <t>1m 47s 5/10</t>
  </si>
  <si>
    <t>48 voltas</t>
  </si>
  <si>
    <t>110,465 km/h</t>
  </si>
  <si>
    <t>110,200 km/h</t>
  </si>
  <si>
    <t>1m 46s 3/10</t>
  </si>
  <si>
    <t xml:space="preserve">  Henrique Fracalanza</t>
  </si>
  <si>
    <t>2a bateria (classificatória)</t>
  </si>
  <si>
    <t>35m 52s 3/10</t>
  </si>
  <si>
    <t>1m 49s 5/10</t>
  </si>
  <si>
    <t>1m 47s</t>
  </si>
  <si>
    <t>Élvio Ringel</t>
  </si>
  <si>
    <t xml:space="preserve"> José Carlos Pace “Moco”</t>
  </si>
  <si>
    <t>??????</t>
  </si>
  <si>
    <t>112,400 Km/h</t>
  </si>
  <si>
    <t xml:space="preserve"> Norman Casari</t>
  </si>
  <si>
    <t>Fitii(96)</t>
  </si>
  <si>
    <t>1m 45 4/10</t>
  </si>
  <si>
    <t>36m 10s</t>
  </si>
  <si>
    <t>110,465 Km/h</t>
  </si>
  <si>
    <t>113,046 Km/h</t>
  </si>
  <si>
    <t>27m 16s 1/10</t>
  </si>
  <si>
    <t xml:space="preserve">  Oscar Nolasco</t>
  </si>
  <si>
    <t>111,480 Km/h</t>
  </si>
  <si>
    <t>NS</t>
  </si>
  <si>
    <t>110,88 km/h</t>
  </si>
  <si>
    <t>114,76 Km/h</t>
  </si>
  <si>
    <t>1m 46s 5/10</t>
  </si>
  <si>
    <t>Classificação Final</t>
  </si>
  <si>
    <t>500 Km</t>
  </si>
  <si>
    <t>1m 47s 1/10</t>
  </si>
  <si>
    <t>Caio Sylas</t>
  </si>
  <si>
    <t>54m 50s 9/10</t>
  </si>
  <si>
    <t>113,579 Km/h</t>
  </si>
  <si>
    <t>110,267 km/h</t>
  </si>
  <si>
    <t>113,04 km/h</t>
  </si>
  <si>
    <t>1m 48s 9/10</t>
  </si>
  <si>
    <t>1h 18m 54s 6/10</t>
  </si>
  <si>
    <t>1m 45s 3/10</t>
  </si>
  <si>
    <t>80,300 km/h</t>
  </si>
  <si>
    <t>93,960 km/h</t>
  </si>
  <si>
    <t>20 pontos</t>
  </si>
  <si>
    <t>111,074 Km/h</t>
  </si>
  <si>
    <t>47m 48s</t>
  </si>
  <si>
    <t>1m 33s 2/10</t>
  </si>
  <si>
    <t>1m 50s 1/10</t>
  </si>
  <si>
    <t>97,20 Km/h</t>
  </si>
  <si>
    <t xml:space="preserve">  Norman Casari</t>
  </si>
  <si>
    <t>18 pontos</t>
  </si>
  <si>
    <t>26 pontos</t>
  </si>
  <si>
    <t>Carol Figueiredo)</t>
  </si>
  <si>
    <t>2m 52s 1/10</t>
  </si>
  <si>
    <t>18m 29s 4/10</t>
  </si>
  <si>
    <t>35m 53s</t>
  </si>
  <si>
    <t>17 pontos</t>
  </si>
  <si>
    <t>24 pontos</t>
  </si>
  <si>
    <t>114,82 Km/h</t>
  </si>
  <si>
    <t>109,031 Km/h</t>
  </si>
  <si>
    <t>112,364 Km/h</t>
  </si>
  <si>
    <t>16 pontos</t>
  </si>
  <si>
    <t>30 pontos</t>
  </si>
  <si>
    <t>Luis Cardassi</t>
  </si>
  <si>
    <t>15 pontos</t>
  </si>
  <si>
    <t>36m 02s 9/10</t>
  </si>
  <si>
    <t>100,46 Km/h</t>
  </si>
  <si>
    <t>1m 48s 6/10</t>
  </si>
  <si>
    <t>1m 46s</t>
  </si>
  <si>
    <t>13 pontos</t>
  </si>
  <si>
    <t>22 pontos</t>
  </si>
  <si>
    <t>14 pontos</t>
  </si>
  <si>
    <t>111,849 km/h</t>
  </si>
  <si>
    <t xml:space="preserve">  Antônio Carlos Avallone</t>
  </si>
  <si>
    <t xml:space="preserve"> Newton Alves</t>
  </si>
  <si>
    <t>5 pontos</t>
  </si>
  <si>
    <t>1m 47s 2/10</t>
  </si>
  <si>
    <t>111,381 Km/h</t>
  </si>
  <si>
    <t>35m 34s 1/10</t>
  </si>
  <si>
    <t>35m 59s 1/10</t>
  </si>
  <si>
    <t>4 pontos</t>
  </si>
  <si>
    <t>11 pontos</t>
  </si>
  <si>
    <t>12 pontos</t>
  </si>
  <si>
    <t>111,586 km/h</t>
  </si>
  <si>
    <t>37m 08s 5/10</t>
  </si>
  <si>
    <t>113,040 Km/h</t>
  </si>
  <si>
    <t>112,092 Km/h</t>
  </si>
  <si>
    <t>7 pontos</t>
  </si>
  <si>
    <t>6 pontos</t>
  </si>
  <si>
    <t>1m 48s 4/10</t>
  </si>
  <si>
    <t>112,835 Km/h</t>
  </si>
  <si>
    <t>3a bateria</t>
  </si>
  <si>
    <t xml:space="preserve">Ricardo Achcar </t>
  </si>
  <si>
    <t>107,36 km/h</t>
  </si>
  <si>
    <t>3a bateria (Final)</t>
  </si>
  <si>
    <t>1m 45s 2/10</t>
  </si>
  <si>
    <t>1m 43s 1/10</t>
  </si>
  <si>
    <t>3 pontos</t>
  </si>
  <si>
    <t>111,586 Km/h</t>
  </si>
  <si>
    <t>1m 49s 9/10</t>
  </si>
  <si>
    <t xml:space="preserve"> José Carlos Pace</t>
  </si>
  <si>
    <t>8 pontos</t>
  </si>
  <si>
    <t>2 pontos</t>
  </si>
  <si>
    <t xml:space="preserve">  Luiz Cardassi</t>
  </si>
  <si>
    <t>1h 48m 02s</t>
  </si>
  <si>
    <t>117,032 Km/h</t>
  </si>
  <si>
    <t>1 ponto</t>
  </si>
  <si>
    <t>35m 42s</t>
  </si>
  <si>
    <t>1h 27m 46s 6/10</t>
  </si>
  <si>
    <t>111,960 Km/h</t>
  </si>
  <si>
    <t>115,920 Km/h</t>
  </si>
  <si>
    <t>112,941 Km/h</t>
  </si>
  <si>
    <t>Joaquim Carlos de Mattos</t>
  </si>
  <si>
    <t>110,160 km/h</t>
  </si>
  <si>
    <t>1m 45s 8/10</t>
  </si>
  <si>
    <t xml:space="preserve">  José Maria Ferreira “Giu”</t>
  </si>
  <si>
    <t>Obs:</t>
  </si>
  <si>
    <t>36m 09s 7/10</t>
  </si>
  <si>
    <t>114,300 Km/h</t>
  </si>
  <si>
    <t>114,328 Km/h</t>
  </si>
  <si>
    <t>111,260 km/h</t>
  </si>
  <si>
    <t>10 pontos</t>
  </si>
  <si>
    <t>36m 12s 1/10</t>
  </si>
  <si>
    <t>112,100 km/h</t>
  </si>
  <si>
    <t>Riberval Vasconcelos</t>
  </si>
  <si>
    <t>1m 46s, 9/10</t>
  </si>
  <si>
    <t>Mário César Camargo Filho “Marinho”</t>
  </si>
  <si>
    <t>27m 04s 5/10</t>
  </si>
  <si>
    <t>1h 18m 07s 5/10</t>
  </si>
  <si>
    <t>94,680 km/h</t>
  </si>
  <si>
    <t>113,038 Km/h</t>
  </si>
  <si>
    <t>1m 50s</t>
  </si>
  <si>
    <t>36m 10s 7/10</t>
  </si>
  <si>
    <t>115,80 Km/h</t>
  </si>
  <si>
    <t>3h 52m 7s</t>
  </si>
  <si>
    <t>128,9 km/h</t>
  </si>
  <si>
    <t>1m 28s</t>
  </si>
  <si>
    <t>36m 46s</t>
  </si>
  <si>
    <t>????????</t>
  </si>
  <si>
    <t xml:space="preserve">  “Totó” Porto</t>
  </si>
  <si>
    <t>9 pontos</t>
  </si>
  <si>
    <t>109,44 km/h</t>
  </si>
  <si>
    <t>1a bateria classifica 5 para a bateria final</t>
  </si>
  <si>
    <t>19 pontos</t>
  </si>
  <si>
    <t>132,955 Km/h</t>
  </si>
  <si>
    <t>2a bateria classifica 5 para a bateria final</t>
  </si>
  <si>
    <t xml:space="preserve">35m 21s </t>
  </si>
  <si>
    <t>36m 20s</t>
  </si>
  <si>
    <t>113,760 Km/h</t>
  </si>
  <si>
    <t>110,972 km/h</t>
  </si>
  <si>
    <t>33 pontos</t>
  </si>
  <si>
    <t>1m 44s 8/10</t>
  </si>
  <si>
    <t>1m 46s 8/10</t>
  </si>
  <si>
    <t>23 pontos</t>
  </si>
  <si>
    <t>1a bateria - "Tatau"</t>
  </si>
  <si>
    <t>21 pontos</t>
  </si>
  <si>
    <t>Observação</t>
  </si>
  <si>
    <t>2a e 3a bateria - Milton Amaral</t>
  </si>
  <si>
    <t>115,200 Km/h</t>
  </si>
  <si>
    <t>113,258 Km/h</t>
  </si>
  <si>
    <t>médias horárias, são os valores publicados nas</t>
  </si>
  <si>
    <t>2a bateria classifica 5(6) para a bateria final</t>
  </si>
  <si>
    <t>revistas Auto Esporte da epoca.</t>
  </si>
  <si>
    <t>0 pontos</t>
  </si>
  <si>
    <t>autódromo do Rio de Janeiro, com 3.360 metros,</t>
  </si>
  <si>
    <t>Antônio Carlos Pereira "Totó" Porto Filho</t>
  </si>
  <si>
    <t>podendo-se perceber várias diferenças em relação</t>
  </si>
  <si>
    <t>aos tempos apresentados nas revistas.</t>
  </si>
  <si>
    <t xml:space="preserve">cronometragem diferentes, com precisão e talvez </t>
  </si>
  <si>
    <t>até tamanho de pista diferentes.</t>
  </si>
  <si>
    <t>Carro Fitti (36)</t>
  </si>
  <si>
    <t xml:space="preserve">5 pontos  </t>
  </si>
  <si>
    <t>36m 21s 3/10</t>
  </si>
  <si>
    <t>Carro modificado</t>
  </si>
  <si>
    <t>110,500 km/h</t>
  </si>
  <si>
    <t>36m 01s 7/10</t>
  </si>
  <si>
    <t>31 pontos</t>
  </si>
  <si>
    <t>111,911 km/h</t>
  </si>
  <si>
    <t>Colocação</t>
  </si>
  <si>
    <t>Pontos</t>
  </si>
  <si>
    <t xml:space="preserve">   Campeonato Carioca de Fórmula Vê</t>
  </si>
  <si>
    <t>1a etapa</t>
  </si>
  <si>
    <t>2a etapa</t>
  </si>
  <si>
    <t>3a etapa</t>
  </si>
  <si>
    <t>Pontuação</t>
  </si>
  <si>
    <t>Lugar</t>
  </si>
  <si>
    <t>4a etapa</t>
  </si>
  <si>
    <t>5a etapa</t>
  </si>
  <si>
    <t>Heitor Peixoto de Cstro</t>
  </si>
  <si>
    <t>Jose Silveira Prado</t>
  </si>
  <si>
    <t>Jose Silvestre Prado</t>
  </si>
  <si>
    <t>Nelson Bastos</t>
  </si>
  <si>
    <t>Antonio Santissi</t>
  </si>
  <si>
    <t xml:space="preserve">  Torneio Nacional de Fórmula Vê</t>
  </si>
  <si>
    <t>45 pontos</t>
  </si>
  <si>
    <t>39 pontos</t>
  </si>
  <si>
    <t>28 pontos</t>
  </si>
  <si>
    <t>Lian de Abreu Duarte</t>
  </si>
  <si>
    <t>Amaury Mesquita</t>
  </si>
  <si>
    <t>Tempos e Média horária para o antigo</t>
  </si>
  <si>
    <t>Planilha para cálculo da velocidade média</t>
  </si>
  <si>
    <t>Autódromo do Rio de Janeiro</t>
  </si>
  <si>
    <t>Extensão da pista: 3.360 metros</t>
  </si>
  <si>
    <t>Extensão da pista:</t>
  </si>
  <si>
    <t xml:space="preserve"> Metros</t>
  </si>
  <si>
    <t>Tempo</t>
  </si>
  <si>
    <t>Média Km/h</t>
  </si>
  <si>
    <t>Min</t>
  </si>
  <si>
    <t>Seg</t>
  </si>
  <si>
    <t>Déc</t>
  </si>
  <si>
    <t>Décimos</t>
  </si>
  <si>
    <t>Média</t>
  </si>
  <si>
    <t xml:space="preserve"> 1m 41s </t>
  </si>
  <si>
    <t xml:space="preserve"> 1m 41s 1/10</t>
  </si>
  <si>
    <t xml:space="preserve"> 1m 41s 2/10</t>
  </si>
  <si>
    <t xml:space="preserve"> 1m 41s 3/10</t>
  </si>
  <si>
    <t xml:space="preserve"> 1m 41s 4/10</t>
  </si>
  <si>
    <t xml:space="preserve"> 1m 41s 5/10</t>
  </si>
  <si>
    <t xml:space="preserve"> 1m 41s 6/10</t>
  </si>
  <si>
    <t xml:space="preserve"> 1m 41s 7/10</t>
  </si>
  <si>
    <t xml:space="preserve"> 1m 41s 8/10</t>
  </si>
  <si>
    <t xml:space="preserve"> 1m 41s 9/10</t>
  </si>
  <si>
    <t xml:space="preserve"> 1m 42s </t>
  </si>
  <si>
    <t xml:space="preserve"> 1m 42s 1/10</t>
  </si>
  <si>
    <t xml:space="preserve"> 1m 42s 2/10</t>
  </si>
  <si>
    <t xml:space="preserve"> 1m 42s 3/10</t>
  </si>
  <si>
    <t xml:space="preserve"> 1m 42s 4/10</t>
  </si>
  <si>
    <t xml:space="preserve"> 1m 42s 5/10</t>
  </si>
  <si>
    <t xml:space="preserve"> 1m 42s 6/10</t>
  </si>
  <si>
    <t xml:space="preserve"> 1m 42s 7/10</t>
  </si>
  <si>
    <t xml:space="preserve"> 1m 42s 8/10</t>
  </si>
  <si>
    <t xml:space="preserve"> 1m 42s 9/10</t>
  </si>
  <si>
    <t xml:space="preserve"> 1m 43s </t>
  </si>
  <si>
    <t xml:space="preserve"> 1m 43s 1/10</t>
  </si>
  <si>
    <t xml:space="preserve"> 1m 43s 2/10</t>
  </si>
  <si>
    <t xml:space="preserve"> 1m 43s 3/10</t>
  </si>
  <si>
    <t xml:space="preserve"> 1m 43s 4/10</t>
  </si>
  <si>
    <t xml:space="preserve"> 1m 43s 5/10</t>
  </si>
  <si>
    <t xml:space="preserve"> 1m 43s 6/10</t>
  </si>
  <si>
    <t xml:space="preserve"> 1m 43s 7/10</t>
  </si>
  <si>
    <t xml:space="preserve"> 1m 43s 8/10</t>
  </si>
  <si>
    <t xml:space="preserve"> 1m 43s 9/10</t>
  </si>
  <si>
    <t xml:space="preserve"> 1m 44s </t>
  </si>
  <si>
    <t xml:space="preserve"> 1m 44s 1/10</t>
  </si>
  <si>
    <t xml:space="preserve"> 1m 44s 2/10</t>
  </si>
  <si>
    <t xml:space="preserve"> 1m 44s 3/10</t>
  </si>
  <si>
    <t xml:space="preserve"> 1m 44s 4/10</t>
  </si>
  <si>
    <t xml:space="preserve"> 1m 44s 5/10</t>
  </si>
  <si>
    <t xml:space="preserve"> 1m 44s 6/10</t>
  </si>
  <si>
    <t xml:space="preserve"> 1m 44s 7/10</t>
  </si>
  <si>
    <t xml:space="preserve"> 1m 44s 8/10</t>
  </si>
  <si>
    <t xml:space="preserve"> 1m 44s 9/10</t>
  </si>
  <si>
    <t xml:space="preserve"> 1m 45s </t>
  </si>
  <si>
    <t xml:space="preserve"> 1m 45s 1/10</t>
  </si>
  <si>
    <t xml:space="preserve"> 1m 45s 2/10</t>
  </si>
  <si>
    <t xml:space="preserve"> 1m 45s 3/10</t>
  </si>
  <si>
    <t xml:space="preserve"> 1m 45s 4/10</t>
  </si>
  <si>
    <t xml:space="preserve"> 1m 45s 5/10</t>
  </si>
  <si>
    <t xml:space="preserve"> 1m 45s 6/10</t>
  </si>
  <si>
    <t xml:space="preserve"> 1m 45s 7/10</t>
  </si>
  <si>
    <t xml:space="preserve"> 1m 45s 8/10</t>
  </si>
  <si>
    <t xml:space="preserve"> 1m 45s 9/10</t>
  </si>
  <si>
    <t xml:space="preserve"> 1m 46s </t>
  </si>
  <si>
    <t xml:space="preserve"> 1m 46s 1/10</t>
  </si>
  <si>
    <t xml:space="preserve"> 1m 46s 2/10</t>
  </si>
  <si>
    <t xml:space="preserve"> 1m 46s 3/10</t>
  </si>
  <si>
    <t xml:space="preserve"> 1m 46s 4/10</t>
  </si>
  <si>
    <t xml:space="preserve"> 1m 46s 5/10</t>
  </si>
  <si>
    <t xml:space="preserve"> 1m 46s 6/10</t>
  </si>
  <si>
    <t xml:space="preserve"> 1m 46s 7/10</t>
  </si>
  <si>
    <t xml:space="preserve"> 1m 46s 8/10</t>
  </si>
  <si>
    <t xml:space="preserve"> 1m 46s 9/10</t>
  </si>
  <si>
    <t xml:space="preserve"> 1m 47s </t>
  </si>
  <si>
    <t xml:space="preserve"> 1m 47s 1/10</t>
  </si>
  <si>
    <t xml:space="preserve"> 1m 47s 2/10</t>
  </si>
  <si>
    <t xml:space="preserve"> 1m 47s 3/10</t>
  </si>
  <si>
    <t xml:space="preserve"> 1m 47s 4/10</t>
  </si>
  <si>
    <t xml:space="preserve"> 1m 47s 5/10</t>
  </si>
  <si>
    <t xml:space="preserve"> 1m 47s 6/10</t>
  </si>
  <si>
    <t xml:space="preserve"> 1m 47s 7/10</t>
  </si>
  <si>
    <t xml:space="preserve"> 1m 47s 8/10</t>
  </si>
  <si>
    <t xml:space="preserve"> 1m 47s 9/10</t>
  </si>
  <si>
    <t xml:space="preserve"> 1m 48s </t>
  </si>
  <si>
    <t xml:space="preserve"> 1m 48s 1/10</t>
  </si>
  <si>
    <t xml:space="preserve"> 1m 48s 2/10</t>
  </si>
  <si>
    <t xml:space="preserve"> 1m 48s 3/10</t>
  </si>
  <si>
    <t xml:space="preserve"> 1m 48s 4/10</t>
  </si>
  <si>
    <t xml:space="preserve"> 1m 48s 5/10</t>
  </si>
  <si>
    <t xml:space="preserve"> 1m 48s 6/10</t>
  </si>
  <si>
    <t xml:space="preserve"> 1m 48s 7/10</t>
  </si>
  <si>
    <t xml:space="preserve"> 1m 48s 8/10</t>
  </si>
  <si>
    <t xml:space="preserve"> 1m 48s 9/10</t>
  </si>
  <si>
    <t xml:space="preserve"> 1m 49s </t>
  </si>
  <si>
    <t xml:space="preserve"> 1m 49s 1/10</t>
  </si>
  <si>
    <t xml:space="preserve"> 1m 49s 2/10</t>
  </si>
  <si>
    <t xml:space="preserve"> 1m 49s 3/10</t>
  </si>
  <si>
    <t xml:space="preserve"> 1m 49s 4/10</t>
  </si>
  <si>
    <t xml:space="preserve"> 1m 49s 5/10</t>
  </si>
  <si>
    <t xml:space="preserve"> 1m 49s 6/10</t>
  </si>
  <si>
    <t xml:space="preserve"> 1m 49s 7/10</t>
  </si>
  <si>
    <t xml:space="preserve"> 1m 49s 8/10</t>
  </si>
  <si>
    <t xml:space="preserve"> 1m 49s 9/10</t>
  </si>
  <si>
    <t xml:space="preserve"> 1m 50s </t>
  </si>
  <si>
    <t xml:space="preserve"> 1m 50s 1/10</t>
  </si>
  <si>
    <t xml:space="preserve"> 1m 50s 2/10</t>
  </si>
  <si>
    <t xml:space="preserve"> 1m 50s 3/10</t>
  </si>
  <si>
    <t xml:space="preserve"> 1m 50s 4/10</t>
  </si>
  <si>
    <t xml:space="preserve"> 1m 50s 5/10</t>
  </si>
  <si>
    <t xml:space="preserve"> 1m 50s 6/10</t>
  </si>
  <si>
    <t xml:space="preserve"> 1m 50s 7/10</t>
  </si>
  <si>
    <t xml:space="preserve"> 1m 50s 8/10</t>
  </si>
  <si>
    <t xml:space="preserve"> 1m 50s 9/10</t>
  </si>
  <si>
    <t xml:space="preserve">  Na segunda bateria correu com</t>
  </si>
  <si>
    <t xml:space="preserve">  José Carlos Pace até a volta 21, e depois "Totó" Porto</t>
  </si>
  <si>
    <t>Aranae(12) Fitti(2)</t>
  </si>
  <si>
    <t>59 voltas</t>
  </si>
  <si>
    <t>58 voltas</t>
  </si>
  <si>
    <t>57 voltas</t>
  </si>
  <si>
    <t xml:space="preserve">Preliminar </t>
  </si>
  <si>
    <t>Prova Santos Dumont</t>
  </si>
  <si>
    <t>Preliminar Prova Santos Dumont</t>
  </si>
  <si>
    <t>6 carros</t>
  </si>
  <si>
    <t>51 pontos</t>
  </si>
  <si>
    <t>37 pontos</t>
  </si>
  <si>
    <t>35 pontos</t>
  </si>
  <si>
    <t>38 pontos</t>
  </si>
  <si>
    <t>36 pontos</t>
  </si>
  <si>
    <t xml:space="preserve">             - 5 Campeonato. Brasileiro</t>
  </si>
  <si>
    <t xml:space="preserve">             - 3 Extra Campeonato</t>
  </si>
  <si>
    <t xml:space="preserve">             - 5 Extra Campeonato</t>
  </si>
  <si>
    <t xml:space="preserve"> 11 carros</t>
  </si>
  <si>
    <t>8 carros</t>
  </si>
  <si>
    <t xml:space="preserve"> Fitti</t>
  </si>
  <si>
    <t xml:space="preserve"> Spadacchini</t>
  </si>
  <si>
    <t xml:space="preserve"> Jajá</t>
  </si>
  <si>
    <t xml:space="preserve"> Reinel</t>
  </si>
  <si>
    <t xml:space="preserve"> Ciai</t>
  </si>
  <si>
    <t xml:space="preserve"> Servi</t>
  </si>
  <si>
    <t xml:space="preserve"> AC</t>
  </si>
  <si>
    <t xml:space="preserve"> Amato</t>
  </si>
  <si>
    <t xml:space="preserve"> Feirense</t>
  </si>
  <si>
    <t xml:space="preserve"> Cross</t>
  </si>
  <si>
    <t>Carros</t>
  </si>
  <si>
    <t xml:space="preserve"> Participações em provas por carro</t>
  </si>
  <si>
    <t>Partic.</t>
  </si>
  <si>
    <t xml:space="preserve"> Carro desconhecido</t>
  </si>
  <si>
    <t>Quantidade de carros por colocação</t>
  </si>
  <si>
    <t>Luis Alberto Lima Moreira</t>
  </si>
  <si>
    <t>Sprint (</t>
  </si>
  <si>
    <t>Joaquim carlos Telles de Mattos “Cacaio”</t>
  </si>
  <si>
    <t>Joaquim CarlosTelles de Matos “Cacaio”</t>
  </si>
  <si>
    <r>
      <t>denominados de</t>
    </r>
    <r>
      <rPr>
        <b/>
        <sz val="10"/>
        <rFont val="Arial"/>
        <family val="2"/>
      </rPr>
      <t xml:space="preserve"> "Sprint"</t>
    </r>
  </si>
  <si>
    <r>
      <t>Carros</t>
    </r>
    <r>
      <rPr>
        <b/>
        <sz val="10"/>
        <rFont val="Arial"/>
        <family val="2"/>
      </rPr>
      <t xml:space="preserve"> "Aranae"</t>
    </r>
    <r>
      <rPr>
        <sz val="10"/>
        <rFont val="Arial"/>
        <family val="2"/>
      </rPr>
      <t xml:space="preserve"> passam a ser</t>
    </r>
  </si>
  <si>
    <r>
      <t xml:space="preserve">Estréia carros </t>
    </r>
    <r>
      <rPr>
        <b/>
        <sz val="10"/>
        <rFont val="Arial"/>
        <family val="2"/>
      </rPr>
      <t>"Ciai"</t>
    </r>
    <r>
      <rPr>
        <sz val="10"/>
        <rFont val="Arial"/>
        <family val="2"/>
      </rPr>
      <t xml:space="preserve"> e </t>
    </r>
    <r>
      <rPr>
        <b/>
        <sz val="10"/>
        <rFont val="Arial"/>
        <family val="2"/>
      </rPr>
      <t>"Reinel"</t>
    </r>
  </si>
  <si>
    <r>
      <t xml:space="preserve">Estréia carro </t>
    </r>
    <r>
      <rPr>
        <b/>
        <sz val="10"/>
        <rFont val="Arial"/>
        <family val="2"/>
      </rPr>
      <t>"Servi"</t>
    </r>
  </si>
  <si>
    <r>
      <t>Estréia carros</t>
    </r>
    <r>
      <rPr>
        <b/>
        <sz val="10"/>
        <rFont val="Arial"/>
        <family val="2"/>
      </rPr>
      <t xml:space="preserve"> "AC"</t>
    </r>
    <r>
      <rPr>
        <sz val="10"/>
        <rFont val="Arial"/>
        <family val="2"/>
      </rPr>
      <t xml:space="preserve"> e </t>
    </r>
    <r>
      <rPr>
        <b/>
        <sz val="10"/>
        <rFont val="Arial"/>
        <family val="2"/>
      </rPr>
      <t>"Fitti M2"</t>
    </r>
  </si>
  <si>
    <r>
      <t xml:space="preserve">Única prova do carro </t>
    </r>
    <r>
      <rPr>
        <b/>
        <sz val="10"/>
        <rFont val="Arial"/>
        <family val="2"/>
      </rPr>
      <t>"Amato"</t>
    </r>
  </si>
  <si>
    <t>Joaquim Carlos de Mattos “Cacaio”</t>
  </si>
  <si>
    <r>
      <t xml:space="preserve">Carros </t>
    </r>
    <r>
      <rPr>
        <b/>
        <sz val="10"/>
        <rFont val="Arial"/>
        <family val="2"/>
      </rPr>
      <t>"Sprint"</t>
    </r>
    <r>
      <rPr>
        <sz val="10"/>
        <rFont val="Arial"/>
        <family val="2"/>
      </rPr>
      <t xml:space="preserve"> (antigo </t>
    </r>
    <r>
      <rPr>
        <b/>
        <sz val="10"/>
        <rFont val="Arial"/>
        <family val="2"/>
      </rPr>
      <t>"Aranae"</t>
    </r>
    <r>
      <rPr>
        <sz val="10"/>
        <rFont val="Arial"/>
        <family val="2"/>
      </rPr>
      <t>)</t>
    </r>
  </si>
  <si>
    <r>
      <t xml:space="preserve">passam a denominar-se </t>
    </r>
    <r>
      <rPr>
        <b/>
        <sz val="10"/>
        <rFont val="Arial"/>
        <family val="2"/>
      </rPr>
      <t>"BRV"</t>
    </r>
  </si>
  <si>
    <t xml:space="preserve">Caio Syllas </t>
  </si>
  <si>
    <t>Nesta primeira prova participan os carros</t>
  </si>
  <si>
    <r>
      <t>"Fitti", "Aranae", Spadacchini",</t>
    </r>
    <r>
      <rPr>
        <sz val="10"/>
        <rFont val="Arial"/>
        <family val="2"/>
      </rPr>
      <t xml:space="preserve"> e</t>
    </r>
    <r>
      <rPr>
        <b/>
        <sz val="10"/>
        <rFont val="Arial"/>
        <family val="2"/>
      </rPr>
      <t xml:space="preserve"> "Jajá"</t>
    </r>
  </si>
  <si>
    <r>
      <t xml:space="preserve">Estréia do carro </t>
    </r>
    <r>
      <rPr>
        <b/>
        <sz val="10"/>
        <rFont val="Arial"/>
        <family val="2"/>
      </rPr>
      <t>"Feirense"</t>
    </r>
  </si>
  <si>
    <r>
      <t xml:space="preserve">Estréia do carro </t>
    </r>
    <r>
      <rPr>
        <b/>
        <sz val="10"/>
        <rFont val="Arial"/>
        <family val="2"/>
      </rPr>
      <t>"Cross"</t>
    </r>
  </si>
  <si>
    <t>Seq</t>
  </si>
  <si>
    <t>Piloto desconhecido</t>
  </si>
  <si>
    <t xml:space="preserve"> ????</t>
  </si>
  <si>
    <r>
      <t>Provas</t>
    </r>
    <r>
      <rPr>
        <sz val="10"/>
        <rFont val="Arial"/>
        <family val="2"/>
      </rPr>
      <t xml:space="preserve"> - Número de provas de que o piloto participou.</t>
    </r>
  </si>
  <si>
    <t>11 carros</t>
  </si>
  <si>
    <t xml:space="preserve"> Aranae</t>
  </si>
  <si>
    <t xml:space="preserve">        Sprint (antes Aranae)</t>
  </si>
  <si>
    <t xml:space="preserve">         BRV  (antes Sprint)</t>
  </si>
  <si>
    <t xml:space="preserve"> Rio (evolução Jajá)</t>
  </si>
  <si>
    <t xml:space="preserve"> Fitti-M2 (evolução Fitti)</t>
  </si>
  <si>
    <r>
      <t>Estréia marca</t>
    </r>
    <r>
      <rPr>
        <b/>
        <sz val="10"/>
        <rFont val="Arial"/>
        <family val="2"/>
      </rPr>
      <t xml:space="preserve"> "Rio"</t>
    </r>
    <r>
      <rPr>
        <sz val="10"/>
        <rFont val="Arial"/>
        <family val="2"/>
      </rPr>
      <t xml:space="preserve">, antigo </t>
    </r>
    <r>
      <rPr>
        <b/>
        <sz val="10"/>
        <rFont val="Arial"/>
        <family val="2"/>
      </rPr>
      <t>"Jajá"</t>
    </r>
  </si>
  <si>
    <r>
      <t>Carros "</t>
    </r>
    <r>
      <rPr>
        <b/>
        <sz val="10"/>
        <rFont val="Arial"/>
        <family val="2"/>
      </rPr>
      <t>Jajá</t>
    </r>
    <r>
      <rPr>
        <sz val="10"/>
        <rFont val="Arial"/>
        <family val="2"/>
      </rPr>
      <t>", já modelo "</t>
    </r>
    <r>
      <rPr>
        <b/>
        <sz val="10"/>
        <rFont val="Arial"/>
        <family val="2"/>
      </rPr>
      <t>Rio</t>
    </r>
    <r>
      <rPr>
        <sz val="10"/>
        <rFont val="Arial"/>
        <family val="2"/>
      </rPr>
      <t>"</t>
    </r>
  </si>
  <si>
    <t/>
  </si>
  <si>
    <t>-</t>
  </si>
  <si>
    <t>Não largou</t>
  </si>
  <si>
    <t>Não pontuou</t>
  </si>
  <si>
    <t>Não terminou</t>
  </si>
  <si>
    <t>desclassificado</t>
  </si>
  <si>
    <t>Posição de chegada desconhecida</t>
  </si>
  <si>
    <t>Fórmula-Vê - Período 1967-1970</t>
  </si>
  <si>
    <t xml:space="preserve"> ??</t>
  </si>
  <si>
    <t xml:space="preserve"> NL</t>
  </si>
  <si>
    <t xml:space="preserve"> NP</t>
  </si>
  <si>
    <t xml:space="preserve"> NT</t>
  </si>
  <si>
    <t xml:space="preserve"> DES</t>
  </si>
  <si>
    <r>
      <t xml:space="preserve"> Partic.</t>
    </r>
    <r>
      <rPr>
        <sz val="10"/>
        <rFont val="Arial"/>
        <family val="2"/>
      </rPr>
      <t xml:space="preserve"> - Quantidade total de participações do carro. Totaliza o número de carros em cada prova.</t>
    </r>
  </si>
  <si>
    <r>
      <t xml:space="preserve"> Provas</t>
    </r>
    <r>
      <rPr>
        <sz val="10"/>
        <rFont val="Arial"/>
        <family val="2"/>
      </rPr>
      <t xml:space="preserve"> - Número de provas de que o carro participou.</t>
    </r>
  </si>
  <si>
    <t>http://www.webng.com/formulave</t>
  </si>
  <si>
    <t xml:space="preserve">     Fórmula-Vê - Período 1967-1970</t>
  </si>
  <si>
    <t xml:space="preserve">     Resultados dos Campeonatos</t>
  </si>
  <si>
    <t xml:space="preserve">             - 2 F-Ve + F-Brasil</t>
  </si>
  <si>
    <t xml:space="preserve">             - 1 F-Ve + F-Brasil + F-Ford</t>
  </si>
  <si>
    <t>ANO</t>
  </si>
  <si>
    <r>
      <t xml:space="preserve">         Partic.</t>
    </r>
    <r>
      <rPr>
        <sz val="10"/>
        <rFont val="Arial"/>
        <family val="2"/>
      </rPr>
      <t xml:space="preserve"> - Quantidade total de participações do carro. Totaliza o número de carros em cada prova.</t>
    </r>
  </si>
  <si>
    <r>
      <t xml:space="preserve">         Provas</t>
    </r>
    <r>
      <rPr>
        <sz val="10"/>
        <rFont val="Arial"/>
        <family val="2"/>
      </rPr>
      <t xml:space="preserve"> - Número de provas de que o carro participou.</t>
    </r>
  </si>
  <si>
    <t xml:space="preserve"> Colunas</t>
  </si>
  <si>
    <r>
      <t xml:space="preserve"> Provas</t>
    </r>
    <r>
      <rPr>
        <sz val="10"/>
        <rFont val="Arial"/>
        <family val="2"/>
      </rPr>
      <t xml:space="preserve"> - número de provas do piloto</t>
    </r>
  </si>
  <si>
    <r>
      <t xml:space="preserve"> </t>
    </r>
    <r>
      <rPr>
        <b/>
        <sz val="10"/>
        <rFont val="Arial"/>
        <family val="2"/>
      </rPr>
      <t>Coluna esquerda</t>
    </r>
    <r>
      <rPr>
        <sz val="10"/>
        <rFont val="Arial"/>
        <family val="2"/>
      </rPr>
      <t xml:space="preserve"> - classificação na prova</t>
    </r>
  </si>
  <si>
    <r>
      <t xml:space="preserve"> </t>
    </r>
    <r>
      <rPr>
        <b/>
        <sz val="10"/>
        <rFont val="Arial"/>
        <family val="2"/>
      </rPr>
      <t>Coluna direita</t>
    </r>
  </si>
  <si>
    <r>
      <t xml:space="preserve">        </t>
    </r>
    <r>
      <rPr>
        <b/>
        <sz val="10"/>
        <rFont val="Arial"/>
        <family val="2"/>
      </rPr>
      <t>ST</t>
    </r>
    <r>
      <rPr>
        <sz val="10"/>
        <rFont val="Arial"/>
        <family val="2"/>
      </rPr>
      <t xml:space="preserve"> - Sem tempo</t>
    </r>
  </si>
  <si>
    <r>
      <t xml:space="preserve">  </t>
    </r>
    <r>
      <rPr>
        <sz val="10"/>
        <rFont val="Arial"/>
        <family val="2"/>
      </rPr>
      <t xml:space="preserve">      </t>
    </r>
    <r>
      <rPr>
        <b/>
        <sz val="10"/>
        <rFont val="Arial"/>
        <family val="2"/>
      </rPr>
      <t>NL</t>
    </r>
    <r>
      <rPr>
        <sz val="10"/>
        <rFont val="Arial"/>
        <family val="2"/>
      </rPr>
      <t xml:space="preserve"> - Não largou</t>
    </r>
  </si>
  <si>
    <r>
      <t xml:space="preserve">        </t>
    </r>
    <r>
      <rPr>
        <b/>
        <sz val="10"/>
        <rFont val="Arial"/>
        <family val="2"/>
      </rPr>
      <t>NT</t>
    </r>
    <r>
      <rPr>
        <sz val="10"/>
        <rFont val="Arial"/>
        <family val="2"/>
      </rPr>
      <t xml:space="preserve"> - Não terminou</t>
    </r>
  </si>
  <si>
    <r>
      <t xml:space="preserve">        </t>
    </r>
    <r>
      <rPr>
        <b/>
        <sz val="10"/>
        <rFont val="Arial"/>
        <family val="2"/>
      </rPr>
      <t>NP</t>
    </r>
    <r>
      <rPr>
        <sz val="10"/>
        <rFont val="Arial"/>
        <family val="2"/>
      </rPr>
      <t xml:space="preserve"> - Não pontuou</t>
    </r>
  </si>
  <si>
    <r>
      <t xml:space="preserve">        </t>
    </r>
    <r>
      <rPr>
        <b/>
        <sz val="10"/>
        <rFont val="Arial"/>
        <family val="2"/>
      </rPr>
      <t>DES</t>
    </r>
    <r>
      <rPr>
        <sz val="10"/>
        <rFont val="Arial"/>
        <family val="2"/>
      </rPr>
      <t xml:space="preserve"> - Desclassificado</t>
    </r>
  </si>
  <si>
    <r>
      <t xml:space="preserve">        </t>
    </r>
    <r>
      <rPr>
        <b/>
        <sz val="10"/>
        <rFont val="Arial"/>
        <family val="2"/>
      </rPr>
      <t>(_)</t>
    </r>
    <r>
      <rPr>
        <sz val="10"/>
        <rFont val="Arial"/>
        <family val="2"/>
      </rPr>
      <t xml:space="preserve"> - número do carro</t>
    </r>
  </si>
  <si>
    <t>Número de Provas</t>
  </si>
  <si>
    <t xml:space="preserve"> 1967 - 11 provas</t>
  </si>
  <si>
    <t xml:space="preserve"> 1968 - 12 provas</t>
  </si>
  <si>
    <t xml:space="preserve"> 1969 - 5 provas</t>
  </si>
  <si>
    <t xml:space="preserve"> Total de 33 provas</t>
  </si>
  <si>
    <t xml:space="preserve"> Falta informação ou aguarda confirmação</t>
  </si>
  <si>
    <t>"Auto Esporte", sendo estes muitas diferentes dos</t>
  </si>
  <si>
    <t xml:space="preserve"> apresentados pela revista "4 Rodas"</t>
  </si>
  <si>
    <t>- Os tempos de volta e de prova,  assim como as</t>
  </si>
  <si>
    <t>- Anexo a tabela para tempos de volta no antigo</t>
  </si>
  <si>
    <t>- Possivelmente equipes e equipamentos de</t>
  </si>
  <si>
    <t>- As médias apresentadas sempre são as da revista</t>
  </si>
  <si>
    <t>BRV (31)</t>
  </si>
  <si>
    <t>BRV (37)</t>
  </si>
  <si>
    <t>BRV (9)</t>
  </si>
  <si>
    <t>Fitti (14)</t>
  </si>
  <si>
    <t>114,76 km/h</t>
  </si>
  <si>
    <t xml:space="preserve">   Luis Cardassi</t>
  </si>
  <si>
    <t>32m 18s 4/10</t>
  </si>
  <si>
    <t>118,80 km/h</t>
  </si>
  <si>
    <t>????</t>
  </si>
  <si>
    <t>26m 46s 6/10</t>
  </si>
  <si>
    <t>3m 16s 3/10</t>
  </si>
  <si>
    <t xml:space="preserve">    Luiz Pereira Bueno</t>
  </si>
  <si>
    <t>142,92 km/h</t>
  </si>
  <si>
    <t>8 voltas</t>
  </si>
  <si>
    <t>27m 3s 5/10</t>
  </si>
  <si>
    <t>141,48 km/h</t>
  </si>
  <si>
    <t>3m 17s</t>
  </si>
  <si>
    <t>Merlyn Mk 11-A(47)</t>
  </si>
  <si>
    <t>Macon F-Ford (3)</t>
  </si>
  <si>
    <t>Merlyn Mk 11-A (1)</t>
  </si>
  <si>
    <t>Fitti (38)</t>
  </si>
  <si>
    <t>Geral</t>
  </si>
  <si>
    <t>Br-Fitti (38)</t>
  </si>
  <si>
    <t>Br-SS-1600 (</t>
  </si>
  <si>
    <t>F-Merlyn MK11-A (47)</t>
  </si>
  <si>
    <t>F-Merlyn MK11-A (1)</t>
  </si>
  <si>
    <t>F-Macon (3)</t>
  </si>
  <si>
    <t>1m 11s 2/10</t>
  </si>
  <si>
    <t>1m 9s 9/10</t>
  </si>
  <si>
    <t xml:space="preserve">   Otto Willy Jordan</t>
  </si>
  <si>
    <t>Manuel Ferreira Neves</t>
  </si>
  <si>
    <t>Br-SS-1600 (21)</t>
  </si>
  <si>
    <t xml:space="preserve"> 20 voltas</t>
  </si>
  <si>
    <t>26m 54s 4/10</t>
  </si>
  <si>
    <t>112,380 km/h</t>
  </si>
  <si>
    <t>114,762 km/h</t>
  </si>
  <si>
    <t>26m 40s 2/10</t>
  </si>
  <si>
    <t>113,400 km/h</t>
  </si>
  <si>
    <t>114,871 km/h</t>
  </si>
  <si>
    <t>?</t>
  </si>
  <si>
    <t xml:space="preserve"> ???</t>
  </si>
  <si>
    <t>1º Torneio Fluminense de Subida de Montanha</t>
  </si>
  <si>
    <t>Petrópolis - RJ</t>
  </si>
  <si>
    <t>4 carros</t>
  </si>
  <si>
    <t>Tatau</t>
  </si>
  <si>
    <t>Rio II (28)</t>
  </si>
  <si>
    <t>BRV (11)</t>
  </si>
  <si>
    <t>Tempos</t>
  </si>
  <si>
    <t>Luís Cardassi</t>
  </si>
  <si>
    <t>6m 23s 5/10</t>
  </si>
  <si>
    <t>6m   2 s 9/10</t>
  </si>
  <si>
    <t>6m 29s 5/10</t>
  </si>
  <si>
    <t>7m 55s 4/10</t>
  </si>
  <si>
    <t xml:space="preserve"> 4 carros</t>
  </si>
  <si>
    <t>???? (</t>
  </si>
  <si>
    <t>Fitti-M2 (45)</t>
  </si>
  <si>
    <t>Br-Fitti (30)</t>
  </si>
  <si>
    <t>Fitti 1600 (F.Br)(30)</t>
  </si>
  <si>
    <t>Torneio Fluminense</t>
  </si>
  <si>
    <t>de Subida de</t>
  </si>
  <si>
    <t>Duque de Caxias</t>
  </si>
  <si>
    <t>Prova amistosa (Era para ser a 4a Et. do Camp.Bras.)</t>
  </si>
  <si>
    <t>Prova Duque de Caxias</t>
  </si>
  <si>
    <t>154 voltas</t>
  </si>
  <si>
    <r>
      <t>Melhor volta</t>
    </r>
    <r>
      <rPr>
        <sz val="10"/>
        <color indexed="12"/>
        <rFont val="Arial"/>
        <family val="2"/>
      </rPr>
      <t xml:space="preserve"> - volta 154</t>
    </r>
  </si>
  <si>
    <t>BRV (87)</t>
  </si>
  <si>
    <t>26m 09s 8/10</t>
  </si>
  <si>
    <t>112,520 Km/h</t>
  </si>
  <si>
    <t>1m 43s 5/10</t>
  </si>
  <si>
    <t>116,20 Km/h</t>
  </si>
  <si>
    <t xml:space="preserve">  Luis Cardassi</t>
  </si>
  <si>
    <t>Fitti (27)</t>
  </si>
  <si>
    <t>R. Machado</t>
  </si>
  <si>
    <t>BRV (74)</t>
  </si>
  <si>
    <t>Fitti (188)</t>
  </si>
  <si>
    <t>36m 02s 8/10</t>
  </si>
  <si>
    <t>111,790 km/h</t>
  </si>
  <si>
    <t>113,790 km/h</t>
  </si>
  <si>
    <t xml:space="preserve">  Newton Alves</t>
  </si>
  <si>
    <t>36m 01s</t>
  </si>
  <si>
    <t>111,940 km/h</t>
  </si>
  <si>
    <t>113,580 km/h</t>
  </si>
  <si>
    <t> 16 pontos</t>
  </si>
  <si>
    <t> 15 pontos</t>
  </si>
  <si>
    <t> 13 pontos</t>
  </si>
  <si>
    <t>   8 pontos</t>
  </si>
  <si>
    <t>   6 pontos</t>
  </si>
  <si>
    <t>   5 pontos</t>
  </si>
  <si>
    <t xml:space="preserve"> 11 pontos</t>
  </si>
  <si>
    <t xml:space="preserve">  8 pontos</t>
  </si>
  <si>
    <t xml:space="preserve">  8 pontois</t>
  </si>
  <si>
    <t xml:space="preserve">  6 pontos</t>
  </si>
  <si>
    <t xml:space="preserve">   1 ponto</t>
  </si>
  <si>
    <t>Reinaldo Pereira Silva</t>
  </si>
  <si>
    <t>Br-SS-1600 (11)</t>
  </si>
  <si>
    <t>I Camp.Br.Subida Mont.</t>
  </si>
  <si>
    <t>3 carros</t>
  </si>
  <si>
    <t>I Campeonato Brasileiro de Subida de Montanha</t>
  </si>
  <si>
    <t>Fitti (36)(13)</t>
  </si>
  <si>
    <t>- "Tatau" classificou o carro 13</t>
  </si>
  <si>
    <t xml:space="preserve">  mas não largou</t>
  </si>
  <si>
    <t>- Celso Gerbassi classificou o carro 36</t>
  </si>
  <si>
    <t xml:space="preserve">  mas correu com o carro 13</t>
  </si>
  <si>
    <t>Montanha - 1ª etapa</t>
  </si>
  <si>
    <t>Montanha - 2ª etapa</t>
  </si>
  <si>
    <t>2 carros</t>
  </si>
  <si>
    <t>Feirense (11)</t>
  </si>
  <si>
    <t xml:space="preserve"> 1970 - 7 provas</t>
  </si>
  <si>
    <t xml:space="preserve">             - 4 F-Ve</t>
  </si>
  <si>
    <t>1ª etapa - F-Vê</t>
  </si>
  <si>
    <t>2ª etapa - F-Vê</t>
  </si>
  <si>
    <t>Feirense(38)</t>
  </si>
  <si>
    <t>2m 30s 8/10</t>
  </si>
  <si>
    <t>2m 54s 4/10</t>
  </si>
  <si>
    <t>29m 11s 3/10</t>
  </si>
  <si>
    <t>23m 44s 5/10</t>
  </si>
  <si>
    <t>23m 44s</t>
  </si>
  <si>
    <t>3m 59s 6/10</t>
  </si>
  <si>
    <t xml:space="preserve">    Luiz Cardassi</t>
  </si>
  <si>
    <t>Fitti (39)</t>
  </si>
  <si>
    <t>??? (9)</t>
  </si>
  <si>
    <t>16 (?) carros</t>
  </si>
  <si>
    <t>José Alverni</t>
  </si>
  <si>
    <t>Valdir Otto</t>
  </si>
  <si>
    <t>Eward Mello Junior "Tato"</t>
  </si>
  <si>
    <t>Eward Mello Jr "Tato"</t>
  </si>
  <si>
    <t>Valter Gonçalves</t>
  </si>
  <si>
    <t>Jorge Mussi</t>
  </si>
  <si>
    <t>Eglon Cupertino</t>
  </si>
  <si>
    <t>Mario Marcílio</t>
  </si>
  <si>
    <t>Fitti (30)</t>
  </si>
  <si>
    <t>Fitti (71)</t>
  </si>
  <si>
    <t>Fitti (68)</t>
  </si>
  <si>
    <t>Fitti (73)</t>
  </si>
  <si>
    <t>Vicente Ernesto</t>
  </si>
  <si>
    <t>Fitti (70)</t>
  </si>
  <si>
    <t>"Tatão"</t>
  </si>
  <si>
    <t>(Brasil) (</t>
  </si>
  <si>
    <t>Fitti (16)</t>
  </si>
  <si>
    <t>Br-Fitti (18)</t>
  </si>
  <si>
    <t xml:space="preserve"> 9 pontos</t>
  </si>
  <si>
    <t xml:space="preserve"> 7 pontos</t>
  </si>
  <si>
    <t xml:space="preserve"> 4 portos</t>
  </si>
  <si>
    <t>Eglon Cuperfino</t>
  </si>
  <si>
    <t>Mário Marcílio</t>
  </si>
  <si>
    <t>(F-Brasil)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</si>
</sst>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#,##0.000000\ "/>
    <numFmt numFmtId="174" formatCode="##0.000\ "/>
    <numFmt numFmtId="175" formatCode="#,##0\ "/>
    <numFmt numFmtId="176" formatCode="mmm/yy;@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5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6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99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2" fontId="0" fillId="33" borderId="14" xfId="0" applyNumberForma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2" fontId="0" fillId="33" borderId="14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left" vertical="center"/>
    </xf>
    <xf numFmtId="172" fontId="0" fillId="0" borderId="19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4" borderId="18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172" fontId="0" fillId="0" borderId="20" xfId="0" applyNumberFormat="1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34" borderId="20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20" xfId="0" applyFill="1" applyBorder="1" applyAlignment="1">
      <alignment vertical="center"/>
    </xf>
    <xf numFmtId="0" fontId="0" fillId="34" borderId="20" xfId="0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172" fontId="0" fillId="0" borderId="2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6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35" borderId="3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Border="1" applyAlignment="1">
      <alignment/>
    </xf>
    <xf numFmtId="172" fontId="0" fillId="34" borderId="0" xfId="0" applyNumberFormat="1" applyFont="1" applyFill="1" applyBorder="1" applyAlignment="1">
      <alignment horizontal="left" vertical="center"/>
    </xf>
    <xf numFmtId="172" fontId="0" fillId="34" borderId="0" xfId="0" applyNumberFormat="1" applyFont="1" applyFill="1" applyBorder="1" applyAlignment="1">
      <alignment horizontal="center" vertical="center"/>
    </xf>
    <xf numFmtId="172" fontId="0" fillId="34" borderId="16" xfId="0" applyNumberFormat="1" applyFont="1" applyFill="1" applyBorder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172" fontId="4" fillId="34" borderId="0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172" fontId="3" fillId="34" borderId="0" xfId="0" applyNumberFormat="1" applyFont="1" applyFill="1" applyBorder="1" applyAlignment="1">
      <alignment horizontal="center" vertical="center"/>
    </xf>
    <xf numFmtId="172" fontId="4" fillId="34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172" fontId="0" fillId="34" borderId="0" xfId="0" applyNumberFormat="1" applyFill="1" applyBorder="1" applyAlignment="1">
      <alignment horizontal="left" vertical="center"/>
    </xf>
    <xf numFmtId="172" fontId="0" fillId="34" borderId="16" xfId="0" applyNumberForma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21" xfId="0" applyNumberFormat="1" applyFont="1" applyFill="1" applyBorder="1" applyAlignment="1">
      <alignment horizontal="center" vertical="center"/>
    </xf>
    <xf numFmtId="172" fontId="6" fillId="34" borderId="0" xfId="0" applyNumberFormat="1" applyFont="1" applyFill="1" applyBorder="1" applyAlignment="1">
      <alignment horizontal="center" vertical="center"/>
    </xf>
    <xf numFmtId="172" fontId="0" fillId="0" borderId="16" xfId="0" applyNumberFormat="1" applyFill="1" applyBorder="1" applyAlignment="1">
      <alignment horizontal="center" vertical="center"/>
    </xf>
    <xf numFmtId="0" fontId="6" fillId="0" borderId="0" xfId="0" applyFont="1" applyAlignment="1">
      <alignment/>
    </xf>
    <xf numFmtId="172" fontId="0" fillId="0" borderId="21" xfId="0" applyNumberFormat="1" applyFill="1" applyBorder="1" applyAlignment="1">
      <alignment horizontal="center" vertical="center"/>
    </xf>
    <xf numFmtId="172" fontId="6" fillId="0" borderId="16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72" fontId="6" fillId="0" borderId="21" xfId="0" applyNumberFormat="1" applyFont="1" applyFill="1" applyBorder="1" applyAlignment="1">
      <alignment horizontal="left" vertical="center"/>
    </xf>
    <xf numFmtId="172" fontId="6" fillId="34" borderId="0" xfId="0" applyNumberFormat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172" fontId="6" fillId="34" borderId="16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0" fillId="0" borderId="28" xfId="0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21" xfId="0" applyFont="1" applyBorder="1" applyAlignment="1">
      <alignment/>
    </xf>
    <xf numFmtId="0" fontId="6" fillId="0" borderId="21" xfId="0" applyFont="1" applyFill="1" applyBorder="1" applyAlignment="1">
      <alignment/>
    </xf>
    <xf numFmtId="0" fontId="0" fillId="0" borderId="28" xfId="0" applyBorder="1" applyAlignment="1">
      <alignment horizontal="center"/>
    </xf>
    <xf numFmtId="172" fontId="6" fillId="0" borderId="29" xfId="0" applyNumberFormat="1" applyFont="1" applyFill="1" applyBorder="1" applyAlignment="1">
      <alignment horizontal="left" vertical="center"/>
    </xf>
    <xf numFmtId="0" fontId="6" fillId="35" borderId="31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172" fontId="6" fillId="34" borderId="16" xfId="0" applyNumberFormat="1" applyFont="1" applyFill="1" applyBorder="1" applyAlignment="1">
      <alignment horizontal="left" vertical="center"/>
    </xf>
    <xf numFmtId="0" fontId="6" fillId="35" borderId="21" xfId="0" applyFont="1" applyFill="1" applyBorder="1" applyAlignment="1">
      <alignment/>
    </xf>
    <xf numFmtId="172" fontId="0" fillId="0" borderId="21" xfId="0" applyNumberFormat="1" applyFill="1" applyBorder="1" applyAlignment="1">
      <alignment horizontal="left" vertical="center"/>
    </xf>
    <xf numFmtId="172" fontId="0" fillId="0" borderId="21" xfId="0" applyNumberFormat="1" applyFont="1" applyFill="1" applyBorder="1" applyAlignment="1">
      <alignment horizontal="left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34" borderId="0" xfId="0" applyNumberFormat="1" applyFont="1" applyFill="1" applyBorder="1" applyAlignment="1">
      <alignment horizontal="left" vertical="center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35" borderId="21" xfId="0" applyFont="1" applyFill="1" applyBorder="1" applyAlignment="1">
      <alignment vertical="center"/>
    </xf>
    <xf numFmtId="1" fontId="0" fillId="0" borderId="16" xfId="0" applyNumberFormat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0" fillId="35" borderId="21" xfId="0" applyFont="1" applyFill="1" applyBorder="1" applyAlignment="1">
      <alignment/>
    </xf>
    <xf numFmtId="0" fontId="8" fillId="35" borderId="0" xfId="0" applyFont="1" applyFill="1" applyAlignment="1">
      <alignment/>
    </xf>
    <xf numFmtId="0" fontId="8" fillId="35" borderId="21" xfId="0" applyFont="1" applyFill="1" applyBorder="1" applyAlignment="1">
      <alignment/>
    </xf>
    <xf numFmtId="172" fontId="0" fillId="0" borderId="26" xfId="0" applyNumberFormat="1" applyFill="1" applyBorder="1" applyAlignment="1">
      <alignment horizontal="center" vertical="center"/>
    </xf>
    <xf numFmtId="172" fontId="0" fillId="0" borderId="32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7" fillId="35" borderId="0" xfId="0" applyFont="1" applyFill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34" borderId="0" xfId="0" applyFont="1" applyFill="1" applyAlignment="1">
      <alignment vertical="center"/>
    </xf>
    <xf numFmtId="172" fontId="0" fillId="35" borderId="21" xfId="0" applyNumberFormat="1" applyFont="1" applyFill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2" fontId="0" fillId="0" borderId="26" xfId="0" applyNumberFormat="1" applyFill="1" applyBorder="1" applyAlignment="1">
      <alignment horizontal="left" vertical="center"/>
    </xf>
    <xf numFmtId="172" fontId="6" fillId="0" borderId="32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72" fontId="8" fillId="0" borderId="21" xfId="0" applyNumberFormat="1" applyFont="1" applyFill="1" applyBorder="1" applyAlignment="1">
      <alignment horizontal="left" vertical="center"/>
    </xf>
    <xf numFmtId="172" fontId="6" fillId="0" borderId="17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34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6" fillId="0" borderId="0" xfId="0" applyFont="1" applyAlignment="1">
      <alignment vertical="center"/>
    </xf>
    <xf numFmtId="172" fontId="8" fillId="0" borderId="0" xfId="0" applyNumberFormat="1" applyFont="1" applyFill="1" applyBorder="1" applyAlignment="1">
      <alignment horizontal="left" vertical="center"/>
    </xf>
    <xf numFmtId="0" fontId="8" fillId="34" borderId="16" xfId="0" applyFont="1" applyFill="1" applyBorder="1" applyAlignment="1">
      <alignment vertical="center"/>
    </xf>
    <xf numFmtId="1" fontId="0" fillId="0" borderId="17" xfId="0" applyNumberFormat="1" applyFont="1" applyFill="1" applyBorder="1" applyAlignment="1">
      <alignment horizontal="center" vertical="center"/>
    </xf>
    <xf numFmtId="172" fontId="0" fillId="0" borderId="26" xfId="0" applyNumberFormat="1" applyFont="1" applyFill="1" applyBorder="1" applyAlignment="1">
      <alignment horizontal="left" vertical="center"/>
    </xf>
    <xf numFmtId="172" fontId="0" fillId="0" borderId="32" xfId="0" applyNumberFormat="1" applyFont="1" applyFill="1" applyBorder="1" applyAlignment="1">
      <alignment horizontal="left" vertical="center"/>
    </xf>
    <xf numFmtId="172" fontId="0" fillId="35" borderId="0" xfId="0" applyNumberFormat="1" applyFont="1" applyFill="1" applyBorder="1" applyAlignment="1">
      <alignment horizontal="left" vertical="center"/>
    </xf>
    <xf numFmtId="0" fontId="0" fillId="0" borderId="26" xfId="0" applyFill="1" applyBorder="1" applyAlignment="1">
      <alignment/>
    </xf>
    <xf numFmtId="0" fontId="6" fillId="0" borderId="21" xfId="0" applyFont="1" applyBorder="1" applyAlignment="1">
      <alignment horizontal="left"/>
    </xf>
    <xf numFmtId="0" fontId="7" fillId="0" borderId="26" xfId="0" applyFont="1" applyBorder="1" applyAlignment="1">
      <alignment vertical="center"/>
    </xf>
    <xf numFmtId="0" fontId="0" fillId="35" borderId="16" xfId="0" applyFont="1" applyFill="1" applyBorder="1" applyAlignment="1">
      <alignment horizontal="center" vertical="center"/>
    </xf>
    <xf numFmtId="172" fontId="8" fillId="34" borderId="0" xfId="0" applyNumberFormat="1" applyFont="1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0" xfId="0" applyFont="1" applyAlignment="1">
      <alignment/>
    </xf>
    <xf numFmtId="172" fontId="0" fillId="0" borderId="16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0" fillId="0" borderId="33" xfId="0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8" fillId="0" borderId="26" xfId="0" applyFont="1" applyBorder="1" applyAlignment="1">
      <alignment/>
    </xf>
    <xf numFmtId="0" fontId="8" fillId="0" borderId="32" xfId="0" applyFont="1" applyBorder="1" applyAlignment="1">
      <alignment/>
    </xf>
    <xf numFmtId="0" fontId="6" fillId="0" borderId="0" xfId="0" applyFont="1" applyBorder="1" applyAlignment="1">
      <alignment/>
    </xf>
    <xf numFmtId="1" fontId="0" fillId="0" borderId="16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172" fontId="0" fillId="0" borderId="32" xfId="0" applyNumberFormat="1" applyFill="1" applyBorder="1" applyAlignment="1">
      <alignment horizontal="left" vertical="center"/>
    </xf>
    <xf numFmtId="0" fontId="0" fillId="35" borderId="0" xfId="0" applyFont="1" applyFill="1" applyAlignment="1">
      <alignment/>
    </xf>
    <xf numFmtId="0" fontId="0" fillId="34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0" fillId="36" borderId="28" xfId="0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 vertical="center"/>
    </xf>
    <xf numFmtId="0" fontId="0" fillId="36" borderId="31" xfId="0" applyFill="1" applyBorder="1" applyAlignment="1">
      <alignment vertical="center"/>
    </xf>
    <xf numFmtId="0" fontId="0" fillId="36" borderId="16" xfId="0" applyFill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0" fontId="0" fillId="36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36" borderId="22" xfId="0" applyFill="1" applyBorder="1" applyAlignment="1">
      <alignment horizontal="center" vertical="center"/>
    </xf>
    <xf numFmtId="0" fontId="0" fillId="36" borderId="24" xfId="0" applyFont="1" applyFill="1" applyBorder="1" applyAlignment="1">
      <alignment vertical="center"/>
    </xf>
    <xf numFmtId="0" fontId="0" fillId="36" borderId="27" xfId="0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1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" fontId="8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1" xfId="0" applyBorder="1" applyAlignment="1">
      <alignment vertical="center"/>
    </xf>
    <xf numFmtId="1" fontId="8" fillId="0" borderId="22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0" fillId="0" borderId="27" xfId="0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28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36" borderId="28" xfId="0" applyFont="1" applyFill="1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0" fontId="0" fillId="36" borderId="22" xfId="0" applyFill="1" applyBorder="1" applyAlignment="1">
      <alignment vertical="center"/>
    </xf>
    <xf numFmtId="0" fontId="6" fillId="36" borderId="29" xfId="0" applyFont="1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0" fontId="0" fillId="36" borderId="27" xfId="0" applyFont="1" applyFill="1" applyBorder="1" applyAlignment="1">
      <alignment/>
    </xf>
    <xf numFmtId="1" fontId="0" fillId="0" borderId="0" xfId="0" applyNumberForma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 horizontal="center" vertical="center"/>
    </xf>
    <xf numFmtId="0" fontId="0" fillId="33" borderId="29" xfId="0" applyFill="1" applyBorder="1" applyAlignment="1">
      <alignment vertical="center"/>
    </xf>
    <xf numFmtId="0" fontId="0" fillId="33" borderId="29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16" xfId="0" applyFill="1" applyBorder="1" applyAlignment="1">
      <alignment/>
    </xf>
    <xf numFmtId="0" fontId="9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33" borderId="21" xfId="0" applyFill="1" applyBorder="1" applyAlignment="1">
      <alignment/>
    </xf>
    <xf numFmtId="0" fontId="3" fillId="0" borderId="17" xfId="0" applyFont="1" applyFill="1" applyBorder="1" applyAlignment="1">
      <alignment horizontal="left" vertical="center"/>
    </xf>
    <xf numFmtId="0" fontId="0" fillId="0" borderId="26" xfId="0" applyFill="1" applyBorder="1" applyAlignment="1">
      <alignment vertical="center" wrapText="1"/>
    </xf>
    <xf numFmtId="0" fontId="6" fillId="0" borderId="3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0" fillId="0" borderId="26" xfId="0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horizontal="center"/>
    </xf>
    <xf numFmtId="0" fontId="0" fillId="37" borderId="16" xfId="0" applyFont="1" applyFill="1" applyBorder="1" applyAlignment="1">
      <alignment horizontal="center" vertical="center"/>
    </xf>
    <xf numFmtId="0" fontId="0" fillId="37" borderId="17" xfId="0" applyNumberFormat="1" applyFont="1" applyFill="1" applyBorder="1" applyAlignment="1">
      <alignment horizontal="left" vertical="center"/>
    </xf>
    <xf numFmtId="172" fontId="0" fillId="37" borderId="26" xfId="0" applyNumberFormat="1" applyFont="1" applyFill="1" applyBorder="1" applyAlignment="1">
      <alignment horizontal="center" vertical="center"/>
    </xf>
    <xf numFmtId="0" fontId="0" fillId="37" borderId="42" xfId="0" applyNumberFormat="1" applyFont="1" applyFill="1" applyBorder="1" applyAlignment="1">
      <alignment horizontal="left" vertical="center"/>
    </xf>
    <xf numFmtId="172" fontId="0" fillId="37" borderId="26" xfId="0" applyNumberFormat="1" applyFont="1" applyFill="1" applyBorder="1" applyAlignment="1">
      <alignment horizontal="left" vertical="center"/>
    </xf>
    <xf numFmtId="0" fontId="2" fillId="38" borderId="43" xfId="0" applyFont="1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44" xfId="0" applyFill="1" applyBorder="1" applyAlignment="1">
      <alignment horizontal="center" vertical="center"/>
    </xf>
    <xf numFmtId="0" fontId="0" fillId="37" borderId="44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172" fontId="0" fillId="37" borderId="45" xfId="0" applyNumberFormat="1" applyFont="1" applyFill="1" applyBorder="1" applyAlignment="1">
      <alignment horizontal="left" vertical="center"/>
    </xf>
    <xf numFmtId="0" fontId="0" fillId="37" borderId="26" xfId="0" applyNumberFormat="1" applyFont="1" applyFill="1" applyBorder="1" applyAlignment="1">
      <alignment horizontal="left" vertical="center"/>
    </xf>
    <xf numFmtId="0" fontId="0" fillId="37" borderId="46" xfId="0" applyFill="1" applyBorder="1" applyAlignment="1">
      <alignment horizontal="center" vertical="center"/>
    </xf>
    <xf numFmtId="172" fontId="0" fillId="37" borderId="32" xfId="0" applyNumberFormat="1" applyFont="1" applyFill="1" applyBorder="1" applyAlignment="1">
      <alignment horizontal="left" vertical="center"/>
    </xf>
    <xf numFmtId="0" fontId="2" fillId="37" borderId="43" xfId="0" applyFont="1" applyFill="1" applyBorder="1" applyAlignment="1">
      <alignment horizontal="center" vertical="center"/>
    </xf>
    <xf numFmtId="0" fontId="2" fillId="37" borderId="44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left" vertical="center"/>
    </xf>
    <xf numFmtId="0" fontId="0" fillId="37" borderId="45" xfId="0" applyFont="1" applyFill="1" applyBorder="1" applyAlignment="1">
      <alignment horizontal="left" vertical="center"/>
    </xf>
    <xf numFmtId="172" fontId="0" fillId="37" borderId="42" xfId="0" applyNumberFormat="1" applyFont="1" applyFill="1" applyBorder="1" applyAlignment="1">
      <alignment horizontal="left" vertical="center"/>
    </xf>
    <xf numFmtId="0" fontId="0" fillId="37" borderId="42" xfId="0" applyFont="1" applyFill="1" applyBorder="1" applyAlignment="1">
      <alignment horizontal="left" vertical="center"/>
    </xf>
    <xf numFmtId="0" fontId="0" fillId="37" borderId="17" xfId="0" applyFont="1" applyFill="1" applyBorder="1" applyAlignment="1">
      <alignment horizontal="left" vertical="center"/>
    </xf>
    <xf numFmtId="0" fontId="0" fillId="37" borderId="26" xfId="0" applyFont="1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29" xfId="0" applyFont="1" applyFill="1" applyBorder="1" applyAlignment="1">
      <alignment horizontal="left" vertical="center"/>
    </xf>
    <xf numFmtId="0" fontId="0" fillId="37" borderId="31" xfId="0" applyFont="1" applyFill="1" applyBorder="1" applyAlignment="1">
      <alignment horizontal="left" vertical="center"/>
    </xf>
    <xf numFmtId="0" fontId="0" fillId="37" borderId="16" xfId="0" applyFill="1" applyBorder="1" applyAlignment="1">
      <alignment horizontal="center" vertical="center"/>
    </xf>
    <xf numFmtId="0" fontId="0" fillId="37" borderId="0" xfId="0" applyFont="1" applyFill="1" applyBorder="1" applyAlignment="1">
      <alignment horizontal="left" vertical="center"/>
    </xf>
    <xf numFmtId="0" fontId="0" fillId="37" borderId="21" xfId="0" applyFont="1" applyFill="1" applyBorder="1" applyAlignment="1">
      <alignment horizontal="left" vertical="center"/>
    </xf>
    <xf numFmtId="0" fontId="0" fillId="37" borderId="22" xfId="0" applyFill="1" applyBorder="1" applyAlignment="1">
      <alignment horizontal="center" vertical="center"/>
    </xf>
    <xf numFmtId="172" fontId="0" fillId="37" borderId="24" xfId="0" applyNumberFormat="1" applyFill="1" applyBorder="1" applyAlignment="1">
      <alignment horizontal="left" vertical="center"/>
    </xf>
    <xf numFmtId="172" fontId="6" fillId="37" borderId="27" xfId="0" applyNumberFormat="1" applyFont="1" applyFill="1" applyBorder="1" applyAlignment="1">
      <alignment horizontal="left" vertical="center"/>
    </xf>
    <xf numFmtId="1" fontId="5" fillId="37" borderId="28" xfId="0" applyNumberFormat="1" applyFont="1" applyFill="1" applyBorder="1" applyAlignment="1">
      <alignment horizontal="center" vertical="center"/>
    </xf>
    <xf numFmtId="1" fontId="5" fillId="37" borderId="16" xfId="0" applyNumberFormat="1" applyFont="1" applyFill="1" applyBorder="1" applyAlignment="1">
      <alignment horizontal="center" vertical="center"/>
    </xf>
    <xf numFmtId="1" fontId="5" fillId="37" borderId="22" xfId="0" applyNumberFormat="1" applyFont="1" applyFill="1" applyBorder="1" applyAlignment="1">
      <alignment horizontal="center" vertical="center"/>
    </xf>
    <xf numFmtId="172" fontId="0" fillId="37" borderId="24" xfId="0" applyNumberFormat="1" applyFont="1" applyFill="1" applyBorder="1" applyAlignment="1">
      <alignment horizontal="left" vertical="center"/>
    </xf>
    <xf numFmtId="0" fontId="0" fillId="37" borderId="31" xfId="0" applyFont="1" applyFill="1" applyBorder="1" applyAlignment="1">
      <alignment horizontal="center" vertical="center"/>
    </xf>
    <xf numFmtId="0" fontId="0" fillId="37" borderId="21" xfId="0" applyFont="1" applyFill="1" applyBorder="1" applyAlignment="1">
      <alignment horizontal="center" vertical="center"/>
    </xf>
    <xf numFmtId="172" fontId="6" fillId="37" borderId="27" xfId="0" applyNumberFormat="1" applyFont="1" applyFill="1" applyBorder="1" applyAlignment="1">
      <alignment horizontal="center" vertical="center"/>
    </xf>
    <xf numFmtId="0" fontId="0" fillId="37" borderId="16" xfId="0" applyFill="1" applyBorder="1" applyAlignment="1">
      <alignment vertical="center"/>
    </xf>
    <xf numFmtId="0" fontId="0" fillId="37" borderId="22" xfId="0" applyFill="1" applyBorder="1" applyAlignment="1">
      <alignment vertical="center"/>
    </xf>
    <xf numFmtId="0" fontId="0" fillId="37" borderId="28" xfId="0" applyFont="1" applyFill="1" applyBorder="1" applyAlignment="1">
      <alignment horizontal="center" vertical="center"/>
    </xf>
    <xf numFmtId="0" fontId="0" fillId="37" borderId="22" xfId="0" applyFont="1" applyFill="1" applyBorder="1" applyAlignment="1">
      <alignment horizontal="center" vertical="center"/>
    </xf>
    <xf numFmtId="0" fontId="0" fillId="37" borderId="28" xfId="0" applyFont="1" applyFill="1" applyBorder="1" applyAlignment="1">
      <alignment vertical="center"/>
    </xf>
    <xf numFmtId="0" fontId="0" fillId="37" borderId="16" xfId="0" applyFont="1" applyFill="1" applyBorder="1" applyAlignment="1">
      <alignment vertical="center"/>
    </xf>
    <xf numFmtId="0" fontId="0" fillId="37" borderId="22" xfId="0" applyFont="1" applyFill="1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3" fillId="38" borderId="31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/>
    </xf>
    <xf numFmtId="0" fontId="3" fillId="37" borderId="29" xfId="0" applyFont="1" applyFill="1" applyBorder="1" applyAlignment="1">
      <alignment horizontal="center" vertical="center"/>
    </xf>
    <xf numFmtId="0" fontId="3" fillId="37" borderId="31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1" fontId="3" fillId="38" borderId="10" xfId="0" applyNumberFormat="1" applyFont="1" applyFill="1" applyBorder="1" applyAlignment="1">
      <alignment horizontal="center" vertical="center"/>
    </xf>
    <xf numFmtId="1" fontId="0" fillId="37" borderId="28" xfId="0" applyNumberFormat="1" applyFont="1" applyFill="1" applyBorder="1" applyAlignment="1">
      <alignment horizontal="center" vertical="center"/>
    </xf>
    <xf numFmtId="0" fontId="0" fillId="37" borderId="21" xfId="0" applyFill="1" applyBorder="1" applyAlignment="1">
      <alignment vertical="center"/>
    </xf>
    <xf numFmtId="1" fontId="0" fillId="37" borderId="16" xfId="0" applyNumberFormat="1" applyFont="1" applyFill="1" applyBorder="1" applyAlignment="1">
      <alignment horizontal="center" vertical="center"/>
    </xf>
    <xf numFmtId="1" fontId="0" fillId="37" borderId="22" xfId="0" applyNumberForma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/>
    </xf>
    <xf numFmtId="0" fontId="0" fillId="0" borderId="21" xfId="0" applyBorder="1" applyAlignment="1">
      <alignment horizontal="left" vertical="center"/>
    </xf>
    <xf numFmtId="0" fontId="0" fillId="36" borderId="24" xfId="0" applyFill="1" applyBorder="1" applyAlignment="1">
      <alignment vertical="center"/>
    </xf>
    <xf numFmtId="0" fontId="0" fillId="36" borderId="16" xfId="0" applyFill="1" applyBorder="1" applyAlignment="1">
      <alignment horizontal="left" vertical="center"/>
    </xf>
    <xf numFmtId="0" fontId="0" fillId="36" borderId="22" xfId="0" applyFill="1" applyBorder="1" applyAlignment="1">
      <alignment horizontal="left" vertical="center"/>
    </xf>
    <xf numFmtId="0" fontId="3" fillId="34" borderId="0" xfId="0" applyFont="1" applyFill="1" applyAlignment="1">
      <alignment vertical="center"/>
    </xf>
    <xf numFmtId="0" fontId="3" fillId="34" borderId="24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1" fontId="3" fillId="34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72" fontId="0" fillId="0" borderId="0" xfId="0" applyNumberFormat="1" applyFill="1" applyBorder="1" applyAlignment="1">
      <alignment horizontal="left" vertical="center"/>
    </xf>
    <xf numFmtId="0" fontId="0" fillId="37" borderId="0" xfId="0" applyFill="1" applyBorder="1" applyAlignment="1">
      <alignment horizontal="left" vertical="center"/>
    </xf>
    <xf numFmtId="0" fontId="0" fillId="37" borderId="47" xfId="0" applyFill="1" applyBorder="1" applyAlignment="1">
      <alignment horizontal="center" vertical="center"/>
    </xf>
    <xf numFmtId="0" fontId="0" fillId="37" borderId="48" xfId="0" applyFill="1" applyBorder="1" applyAlignment="1">
      <alignment horizontal="center" vertical="center"/>
    </xf>
    <xf numFmtId="0" fontId="0" fillId="37" borderId="49" xfId="0" applyFont="1" applyFill="1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72" fontId="12" fillId="34" borderId="0" xfId="0" applyNumberFormat="1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" fontId="0" fillId="0" borderId="27" xfId="0" applyNumberForma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1" fontId="0" fillId="0" borderId="51" xfId="0" applyNumberFormat="1" applyFill="1" applyBorder="1" applyAlignment="1">
      <alignment horizontal="center" vertical="center"/>
    </xf>
    <xf numFmtId="1" fontId="0" fillId="0" borderId="53" xfId="0" applyNumberFormat="1" applyFill="1" applyBorder="1" applyAlignment="1">
      <alignment horizontal="center" vertical="center"/>
    </xf>
    <xf numFmtId="1" fontId="0" fillId="0" borderId="54" xfId="0" applyNumberFormat="1" applyFill="1" applyBorder="1" applyAlignment="1">
      <alignment horizontal="center" vertical="center"/>
    </xf>
    <xf numFmtId="0" fontId="0" fillId="0" borderId="55" xfId="0" applyFont="1" applyBorder="1" applyAlignment="1">
      <alignment horizontal="left"/>
    </xf>
    <xf numFmtId="0" fontId="0" fillId="0" borderId="56" xfId="0" applyFont="1" applyBorder="1" applyAlignment="1">
      <alignment horizontal="left" vertical="center"/>
    </xf>
    <xf numFmtId="0" fontId="0" fillId="0" borderId="56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0" fillId="0" borderId="5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56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left"/>
    </xf>
    <xf numFmtId="0" fontId="0" fillId="0" borderId="57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39" borderId="59" xfId="0" applyFill="1" applyBorder="1" applyAlignment="1">
      <alignment horizontal="center" vertical="center"/>
    </xf>
    <xf numFmtId="0" fontId="3" fillId="39" borderId="60" xfId="0" applyFont="1" applyFill="1" applyBorder="1" applyAlignment="1">
      <alignment horizontal="center" vertical="center"/>
    </xf>
    <xf numFmtId="0" fontId="6" fillId="39" borderId="60" xfId="0" applyFont="1" applyFill="1" applyBorder="1" applyAlignment="1">
      <alignment horizontal="center" vertical="center"/>
    </xf>
    <xf numFmtId="0" fontId="6" fillId="39" borderId="61" xfId="0" applyFont="1" applyFill="1" applyBorder="1" applyAlignment="1">
      <alignment horizontal="center" vertical="center"/>
    </xf>
    <xf numFmtId="0" fontId="3" fillId="39" borderId="62" xfId="0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3" fillId="39" borderId="63" xfId="0" applyFont="1" applyFill="1" applyBorder="1" applyAlignment="1">
      <alignment horizontal="center" vertical="center"/>
    </xf>
    <xf numFmtId="0" fontId="3" fillId="39" borderId="64" xfId="0" applyFont="1" applyFill="1" applyBorder="1" applyAlignment="1">
      <alignment horizontal="center" vertical="center"/>
    </xf>
    <xf numFmtId="0" fontId="3" fillId="39" borderId="65" xfId="0" applyFont="1" applyFill="1" applyBorder="1" applyAlignment="1">
      <alignment horizontal="center" vertical="center"/>
    </xf>
    <xf numFmtId="0" fontId="6" fillId="39" borderId="62" xfId="0" applyFont="1" applyFill="1" applyBorder="1" applyAlignment="1">
      <alignment horizontal="center" vertical="center"/>
    </xf>
    <xf numFmtId="0" fontId="2" fillId="39" borderId="62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6" fillId="39" borderId="6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33" borderId="69" xfId="0" applyFill="1" applyBorder="1" applyAlignment="1">
      <alignment horizontal="left" vertical="center"/>
    </xf>
    <xf numFmtId="0" fontId="0" fillId="33" borderId="70" xfId="0" applyFill="1" applyBorder="1" applyAlignment="1">
      <alignment horizontal="left" vertical="center"/>
    </xf>
    <xf numFmtId="0" fontId="0" fillId="33" borderId="71" xfId="0" applyFill="1" applyBorder="1" applyAlignment="1">
      <alignment horizontal="left" vertical="center"/>
    </xf>
    <xf numFmtId="0" fontId="0" fillId="33" borderId="60" xfId="0" applyFill="1" applyBorder="1" applyAlignment="1">
      <alignment horizontal="left" vertical="center"/>
    </xf>
    <xf numFmtId="0" fontId="0" fillId="33" borderId="61" xfId="0" applyFill="1" applyBorder="1" applyAlignment="1">
      <alignment horizontal="left" vertical="center"/>
    </xf>
    <xf numFmtId="0" fontId="0" fillId="33" borderId="67" xfId="0" applyFill="1" applyBorder="1" applyAlignment="1">
      <alignment horizontal="left" vertical="center"/>
    </xf>
    <xf numFmtId="0" fontId="0" fillId="39" borderId="50" xfId="0" applyFill="1" applyBorder="1" applyAlignment="1">
      <alignment horizontal="center" vertical="center"/>
    </xf>
    <xf numFmtId="0" fontId="0" fillId="39" borderId="69" xfId="0" applyFill="1" applyBorder="1" applyAlignment="1">
      <alignment horizontal="center" vertical="center"/>
    </xf>
    <xf numFmtId="0" fontId="0" fillId="39" borderId="53" xfId="0" applyFill="1" applyBorder="1" applyAlignment="1">
      <alignment horizontal="center" vertical="center"/>
    </xf>
    <xf numFmtId="0" fontId="0" fillId="39" borderId="72" xfId="0" applyFill="1" applyBorder="1" applyAlignment="1">
      <alignment horizontal="center" vertical="center"/>
    </xf>
    <xf numFmtId="0" fontId="0" fillId="39" borderId="68" xfId="0" applyFill="1" applyBorder="1" applyAlignment="1">
      <alignment horizontal="center" vertical="center"/>
    </xf>
    <xf numFmtId="0" fontId="0" fillId="39" borderId="66" xfId="0" applyFill="1" applyBorder="1" applyAlignment="1">
      <alignment horizontal="center" vertical="center"/>
    </xf>
    <xf numFmtId="0" fontId="0" fillId="39" borderId="73" xfId="0" applyFill="1" applyBorder="1" applyAlignment="1">
      <alignment horizontal="center" vertical="center"/>
    </xf>
    <xf numFmtId="0" fontId="0" fillId="39" borderId="67" xfId="0" applyFill="1" applyBorder="1" applyAlignment="1">
      <alignment horizontal="center" vertical="center"/>
    </xf>
    <xf numFmtId="0" fontId="0" fillId="39" borderId="64" xfId="0" applyFill="1" applyBorder="1" applyAlignment="1">
      <alignment horizontal="center" vertical="center"/>
    </xf>
    <xf numFmtId="0" fontId="0" fillId="39" borderId="74" xfId="0" applyFill="1" applyBorder="1" applyAlignment="1">
      <alignment horizontal="center" vertical="center"/>
    </xf>
    <xf numFmtId="0" fontId="0" fillId="39" borderId="53" xfId="0" applyFont="1" applyFill="1" applyBorder="1" applyAlignment="1">
      <alignment horizontal="center" vertical="center"/>
    </xf>
    <xf numFmtId="0" fontId="0" fillId="39" borderId="72" xfId="0" applyFont="1" applyFill="1" applyBorder="1" applyAlignment="1">
      <alignment horizontal="center" vertical="center"/>
    </xf>
    <xf numFmtId="0" fontId="0" fillId="39" borderId="0" xfId="0" applyFont="1" applyFill="1" applyBorder="1" applyAlignment="1">
      <alignment horizontal="center" vertical="center"/>
    </xf>
    <xf numFmtId="0" fontId="0" fillId="39" borderId="50" xfId="0" applyFont="1" applyFill="1" applyBorder="1" applyAlignment="1">
      <alignment horizontal="center" vertical="center"/>
    </xf>
    <xf numFmtId="0" fontId="0" fillId="39" borderId="75" xfId="0" applyFill="1" applyBorder="1" applyAlignment="1">
      <alignment horizontal="center" vertical="center"/>
    </xf>
    <xf numFmtId="0" fontId="0" fillId="39" borderId="59" xfId="0" applyFont="1" applyFill="1" applyBorder="1" applyAlignment="1">
      <alignment horizontal="center" vertical="center"/>
    </xf>
    <xf numFmtId="0" fontId="0" fillId="39" borderId="68" xfId="0" applyFont="1" applyFill="1" applyBorder="1" applyAlignment="1">
      <alignment horizontal="center" vertical="center"/>
    </xf>
    <xf numFmtId="0" fontId="0" fillId="39" borderId="76" xfId="0" applyFill="1" applyBorder="1" applyAlignment="1">
      <alignment horizontal="center" vertical="center"/>
    </xf>
    <xf numFmtId="0" fontId="6" fillId="39" borderId="64" xfId="0" applyFont="1" applyFill="1" applyBorder="1" applyAlignment="1">
      <alignment horizontal="center" vertical="center"/>
    </xf>
    <xf numFmtId="0" fontId="3" fillId="39" borderId="77" xfId="0" applyFont="1" applyFill="1" applyBorder="1" applyAlignment="1">
      <alignment vertical="center"/>
    </xf>
    <xf numFmtId="0" fontId="0" fillId="39" borderId="78" xfId="0" applyFill="1" applyBorder="1" applyAlignment="1">
      <alignment vertical="center"/>
    </xf>
    <xf numFmtId="0" fontId="0" fillId="39" borderId="79" xfId="0" applyFill="1" applyBorder="1" applyAlignment="1">
      <alignment vertical="center"/>
    </xf>
    <xf numFmtId="0" fontId="6" fillId="39" borderId="80" xfId="0" applyFont="1" applyFill="1" applyBorder="1" applyAlignment="1">
      <alignment horizontal="center" vertical="center"/>
    </xf>
    <xf numFmtId="0" fontId="6" fillId="39" borderId="81" xfId="0" applyFont="1" applyFill="1" applyBorder="1" applyAlignment="1">
      <alignment horizontal="center" vertical="center"/>
    </xf>
    <xf numFmtId="0" fontId="6" fillId="39" borderId="82" xfId="0" applyFont="1" applyFill="1" applyBorder="1" applyAlignment="1">
      <alignment horizontal="center" vertical="center"/>
    </xf>
    <xf numFmtId="0" fontId="0" fillId="39" borderId="83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4" borderId="21" xfId="0" applyFill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9" borderId="84" xfId="0" applyFont="1" applyFill="1" applyBorder="1" applyAlignment="1">
      <alignment horizontal="center" vertical="center"/>
    </xf>
    <xf numFmtId="0" fontId="0" fillId="39" borderId="61" xfId="0" applyFill="1" applyBorder="1" applyAlignment="1">
      <alignment horizontal="center" vertical="center"/>
    </xf>
    <xf numFmtId="0" fontId="0" fillId="39" borderId="60" xfId="0" applyFill="1" applyBorder="1" applyAlignment="1">
      <alignment horizontal="center" vertical="center"/>
    </xf>
    <xf numFmtId="0" fontId="6" fillId="39" borderId="85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6" borderId="29" xfId="0" applyFont="1" applyFill="1" applyBorder="1" applyAlignment="1">
      <alignment vertical="center"/>
    </xf>
    <xf numFmtId="0" fontId="6" fillId="36" borderId="24" xfId="0" applyFont="1" applyFill="1" applyBorder="1" applyAlignment="1">
      <alignment vertical="center"/>
    </xf>
    <xf numFmtId="0" fontId="0" fillId="0" borderId="21" xfId="0" applyBorder="1" applyAlignment="1">
      <alignment/>
    </xf>
    <xf numFmtId="0" fontId="0" fillId="40" borderId="21" xfId="0" applyFill="1" applyBorder="1" applyAlignment="1">
      <alignment vertical="center"/>
    </xf>
    <xf numFmtId="0" fontId="0" fillId="0" borderId="54" xfId="0" applyBorder="1" applyAlignment="1">
      <alignment horizontal="left" vertical="center"/>
    </xf>
    <xf numFmtId="0" fontId="0" fillId="39" borderId="16" xfId="0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0" fillId="39" borderId="18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20" xfId="0" applyFill="1" applyBorder="1" applyAlignment="1">
      <alignment vertical="center"/>
    </xf>
    <xf numFmtId="0" fontId="0" fillId="39" borderId="0" xfId="0" applyFont="1" applyFill="1" applyAlignment="1">
      <alignment horizontal="center" vertical="center"/>
    </xf>
    <xf numFmtId="0" fontId="0" fillId="39" borderId="22" xfId="0" applyFill="1" applyBorder="1" applyAlignment="1">
      <alignment horizontal="center" vertical="center"/>
    </xf>
    <xf numFmtId="0" fontId="0" fillId="39" borderId="24" xfId="0" applyFill="1" applyBorder="1" applyAlignment="1">
      <alignment horizontal="center" vertical="center"/>
    </xf>
    <xf numFmtId="0" fontId="0" fillId="39" borderId="23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39" borderId="77" xfId="0" applyFill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86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9" xfId="0" applyFont="1" applyBorder="1" applyAlignment="1">
      <alignment horizontal="left" vertical="center"/>
    </xf>
    <xf numFmtId="0" fontId="0" fillId="0" borderId="87" xfId="0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0" fillId="0" borderId="88" xfId="0" applyBorder="1" applyAlignment="1">
      <alignment horizontal="center" vertical="center"/>
    </xf>
    <xf numFmtId="0" fontId="0" fillId="34" borderId="88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89" xfId="0" applyFill="1" applyBorder="1" applyAlignment="1">
      <alignment vertical="center"/>
    </xf>
    <xf numFmtId="0" fontId="0" fillId="34" borderId="59" xfId="0" applyFill="1" applyBorder="1" applyAlignment="1">
      <alignment horizontal="left" vertical="center"/>
    </xf>
    <xf numFmtId="0" fontId="0" fillId="34" borderId="89" xfId="0" applyFill="1" applyBorder="1" applyAlignment="1">
      <alignment horizontal="center" vertical="center"/>
    </xf>
    <xf numFmtId="0" fontId="0" fillId="39" borderId="87" xfId="0" applyFill="1" applyBorder="1" applyAlignment="1">
      <alignment horizontal="center" vertical="center"/>
    </xf>
    <xf numFmtId="0" fontId="0" fillId="39" borderId="88" xfId="0" applyFill="1" applyBorder="1" applyAlignment="1">
      <alignment horizontal="center" vertical="center"/>
    </xf>
    <xf numFmtId="172" fontId="0" fillId="0" borderId="59" xfId="0" applyNumberFormat="1" applyFont="1" applyFill="1" applyBorder="1" applyAlignment="1">
      <alignment horizontal="left" vertical="center"/>
    </xf>
    <xf numFmtId="0" fontId="0" fillId="34" borderId="89" xfId="0" applyFill="1" applyBorder="1" applyAlignment="1">
      <alignment horizontal="left" vertical="center"/>
    </xf>
    <xf numFmtId="0" fontId="0" fillId="39" borderId="89" xfId="0" applyFill="1" applyBorder="1" applyAlignment="1">
      <alignment vertical="center"/>
    </xf>
    <xf numFmtId="0" fontId="0" fillId="0" borderId="89" xfId="0" applyFont="1" applyBorder="1" applyAlignment="1">
      <alignment vertical="center"/>
    </xf>
    <xf numFmtId="0" fontId="0" fillId="39" borderId="89" xfId="0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9" xfId="0" applyBorder="1" applyAlignment="1">
      <alignment vertical="center"/>
    </xf>
    <xf numFmtId="172" fontId="0" fillId="0" borderId="89" xfId="0" applyNumberFormat="1" applyFont="1" applyFill="1" applyBorder="1" applyAlignment="1">
      <alignment vertical="center"/>
    </xf>
    <xf numFmtId="0" fontId="0" fillId="39" borderId="0" xfId="0" applyFill="1" applyAlignment="1">
      <alignment horizontal="left" vertical="center"/>
    </xf>
    <xf numFmtId="0" fontId="0" fillId="39" borderId="59" xfId="0" applyFill="1" applyBorder="1" applyAlignment="1">
      <alignment horizontal="left" vertical="center"/>
    </xf>
    <xf numFmtId="0" fontId="0" fillId="39" borderId="0" xfId="0" applyFont="1" applyFill="1" applyAlignment="1">
      <alignment horizontal="left" vertical="center"/>
    </xf>
    <xf numFmtId="0" fontId="0" fillId="39" borderId="24" xfId="0" applyFill="1" applyBorder="1" applyAlignment="1">
      <alignment horizontal="left" vertical="center"/>
    </xf>
    <xf numFmtId="0" fontId="0" fillId="39" borderId="0" xfId="0" applyFill="1" applyBorder="1" applyAlignment="1">
      <alignment horizontal="left" vertical="center"/>
    </xf>
    <xf numFmtId="0" fontId="0" fillId="39" borderId="73" xfId="0" applyFill="1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34" borderId="73" xfId="0" applyFill="1" applyBorder="1" applyAlignment="1">
      <alignment horizontal="left" vertical="center"/>
    </xf>
    <xf numFmtId="172" fontId="0" fillId="0" borderId="89" xfId="0" applyNumberFormat="1" applyFill="1" applyBorder="1" applyAlignment="1">
      <alignment horizontal="left" vertical="center"/>
    </xf>
    <xf numFmtId="0" fontId="0" fillId="0" borderId="88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35" borderId="59" xfId="0" applyFont="1" applyFill="1" applyBorder="1" applyAlignment="1">
      <alignment horizontal="left" vertical="center"/>
    </xf>
    <xf numFmtId="0" fontId="0" fillId="0" borderId="89" xfId="0" applyFont="1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34" borderId="59" xfId="0" applyFont="1" applyFill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34" borderId="87" xfId="0" applyFill="1" applyBorder="1" applyAlignment="1">
      <alignment horizontal="center" vertical="center"/>
    </xf>
    <xf numFmtId="0" fontId="0" fillId="34" borderId="68" xfId="0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59" xfId="0" applyFill="1" applyBorder="1" applyAlignment="1">
      <alignment horizontal="left" vertical="center"/>
    </xf>
    <xf numFmtId="0" fontId="0" fillId="39" borderId="20" xfId="0" applyFill="1" applyBorder="1" applyAlignment="1">
      <alignment horizontal="left" vertical="center"/>
    </xf>
    <xf numFmtId="0" fontId="0" fillId="39" borderId="89" xfId="0" applyFill="1" applyBorder="1" applyAlignment="1">
      <alignment horizontal="left" vertical="center"/>
    </xf>
    <xf numFmtId="0" fontId="0" fillId="39" borderId="90" xfId="0" applyFill="1" applyBorder="1" applyAlignment="1">
      <alignment horizontal="center" vertical="center"/>
    </xf>
    <xf numFmtId="0" fontId="0" fillId="39" borderId="91" xfId="0" applyFill="1" applyBorder="1" applyAlignment="1">
      <alignment horizontal="left" vertical="center"/>
    </xf>
    <xf numFmtId="0" fontId="0" fillId="39" borderId="91" xfId="0" applyFill="1" applyBorder="1" applyAlignment="1">
      <alignment horizontal="center" vertical="center"/>
    </xf>
    <xf numFmtId="0" fontId="0" fillId="39" borderId="92" xfId="0" applyFont="1" applyFill="1" applyBorder="1" applyAlignment="1">
      <alignment horizontal="center" vertical="center"/>
    </xf>
    <xf numFmtId="0" fontId="0" fillId="34" borderId="73" xfId="0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34" borderId="59" xfId="0" applyFill="1" applyBorder="1" applyAlignment="1">
      <alignment vertical="center"/>
    </xf>
    <xf numFmtId="0" fontId="0" fillId="39" borderId="0" xfId="0" applyFill="1" applyAlignment="1">
      <alignment vertical="center"/>
    </xf>
    <xf numFmtId="0" fontId="0" fillId="39" borderId="24" xfId="0" applyFill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39" borderId="0" xfId="0" applyFill="1" applyBorder="1" applyAlignment="1">
      <alignment vertical="center"/>
    </xf>
    <xf numFmtId="0" fontId="0" fillId="0" borderId="0" xfId="0" applyBorder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35" borderId="0" xfId="0" applyFill="1" applyBorder="1" applyAlignment="1">
      <alignment vertical="center"/>
    </xf>
    <xf numFmtId="172" fontId="0" fillId="35" borderId="0" xfId="0" applyNumberFormat="1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39" borderId="94" xfId="0" applyFill="1" applyBorder="1" applyAlignment="1">
      <alignment horizontal="center" vertical="center"/>
    </xf>
    <xf numFmtId="0" fontId="0" fillId="39" borderId="95" xfId="0" applyFill="1" applyBorder="1" applyAlignment="1">
      <alignment horizontal="left" vertical="center"/>
    </xf>
    <xf numFmtId="172" fontId="6" fillId="41" borderId="27" xfId="0" applyNumberFormat="1" applyFont="1" applyFill="1" applyBorder="1" applyAlignment="1">
      <alignment horizontal="left" vertical="center"/>
    </xf>
    <xf numFmtId="172" fontId="6" fillId="40" borderId="27" xfId="0" applyNumberFormat="1" applyFont="1" applyFill="1" applyBorder="1" applyAlignment="1">
      <alignment horizontal="left" vertical="center"/>
    </xf>
    <xf numFmtId="0" fontId="0" fillId="40" borderId="23" xfId="0" applyFill="1" applyBorder="1" applyAlignment="1">
      <alignment horizontal="center" vertical="center"/>
    </xf>
    <xf numFmtId="0" fontId="0" fillId="40" borderId="24" xfId="0" applyFill="1" applyBorder="1" applyAlignment="1">
      <alignment horizontal="left" vertical="center"/>
    </xf>
    <xf numFmtId="0" fontId="0" fillId="41" borderId="42" xfId="0" applyNumberFormat="1" applyFont="1" applyFill="1" applyBorder="1" applyAlignment="1">
      <alignment horizontal="left" vertical="center"/>
    </xf>
    <xf numFmtId="172" fontId="0" fillId="41" borderId="26" xfId="0" applyNumberFormat="1" applyFont="1" applyFill="1" applyBorder="1" applyAlignment="1">
      <alignment horizontal="left" vertical="center"/>
    </xf>
    <xf numFmtId="0" fontId="0" fillId="39" borderId="21" xfId="0" applyFill="1" applyBorder="1" applyAlignment="1">
      <alignment horizontal="left" vertical="center"/>
    </xf>
    <xf numFmtId="0" fontId="0" fillId="41" borderId="42" xfId="0" applyFill="1" applyBorder="1" applyAlignment="1">
      <alignment horizontal="left" vertical="center"/>
    </xf>
    <xf numFmtId="0" fontId="0" fillId="41" borderId="2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76" xfId="0" applyBorder="1" applyAlignment="1">
      <alignment horizontal="center" vertical="center"/>
    </xf>
    <xf numFmtId="0" fontId="0" fillId="33" borderId="65" xfId="0" applyFill="1" applyBorder="1" applyAlignment="1">
      <alignment horizontal="left" vertical="center"/>
    </xf>
    <xf numFmtId="0" fontId="0" fillId="39" borderId="96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36" borderId="16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42" borderId="69" xfId="0" applyFont="1" applyFill="1" applyBorder="1" applyAlignment="1">
      <alignment vertical="center"/>
    </xf>
    <xf numFmtId="0" fontId="0" fillId="42" borderId="53" xfId="0" applyFont="1" applyFill="1" applyBorder="1" applyAlignment="1">
      <alignment vertical="center"/>
    </xf>
    <xf numFmtId="0" fontId="0" fillId="42" borderId="74" xfId="0" applyFont="1" applyFill="1" applyBorder="1" applyAlignment="1">
      <alignment vertical="center"/>
    </xf>
    <xf numFmtId="0" fontId="0" fillId="0" borderId="75" xfId="0" applyBorder="1" applyAlignment="1">
      <alignment horizontal="center" vertical="center"/>
    </xf>
    <xf numFmtId="0" fontId="0" fillId="0" borderId="66" xfId="0" applyFill="1" applyBorder="1" applyAlignment="1">
      <alignment horizontal="left" vertical="center"/>
    </xf>
    <xf numFmtId="0" fontId="0" fillId="0" borderId="64" xfId="0" applyFill="1" applyBorder="1" applyAlignment="1">
      <alignment horizontal="left" vertical="center"/>
    </xf>
    <xf numFmtId="0" fontId="0" fillId="0" borderId="69" xfId="0" applyFill="1" applyBorder="1" applyAlignment="1">
      <alignment horizontal="left" vertical="center"/>
    </xf>
    <xf numFmtId="0" fontId="0" fillId="38" borderId="16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left" vertical="center"/>
    </xf>
    <xf numFmtId="0" fontId="0" fillId="0" borderId="97" xfId="0" applyBorder="1" applyAlignment="1" quotePrefix="1">
      <alignment horizontal="center" vertical="center"/>
    </xf>
    <xf numFmtId="0" fontId="0" fillId="0" borderId="98" xfId="0" applyBorder="1" applyAlignment="1" quotePrefix="1">
      <alignment horizontal="center" vertical="center"/>
    </xf>
    <xf numFmtId="0" fontId="0" fillId="0" borderId="99" xfId="0" applyBorder="1" applyAlignment="1" quotePrefix="1">
      <alignment horizontal="center" vertical="center"/>
    </xf>
    <xf numFmtId="0" fontId="0" fillId="39" borderId="100" xfId="0" applyFill="1" applyBorder="1" applyAlignment="1" quotePrefix="1">
      <alignment horizontal="center" vertical="center"/>
    </xf>
    <xf numFmtId="0" fontId="0" fillId="39" borderId="101" xfId="0" applyFill="1" applyBorder="1" applyAlignment="1" quotePrefix="1">
      <alignment horizontal="center" vertical="center"/>
    </xf>
    <xf numFmtId="0" fontId="0" fillId="39" borderId="83" xfId="0" applyFill="1" applyBorder="1" applyAlignment="1" quotePrefix="1">
      <alignment horizontal="center" vertical="center"/>
    </xf>
    <xf numFmtId="0" fontId="0" fillId="39" borderId="72" xfId="0" applyFill="1" applyBorder="1" applyAlignment="1" quotePrefix="1">
      <alignment horizontal="center" vertical="center"/>
    </xf>
    <xf numFmtId="0" fontId="0" fillId="0" borderId="102" xfId="0" applyBorder="1" applyAlignment="1" quotePrefix="1">
      <alignment horizontal="center" vertical="center"/>
    </xf>
    <xf numFmtId="0" fontId="0" fillId="0" borderId="103" xfId="0" applyBorder="1" applyAlignment="1" quotePrefix="1">
      <alignment horizontal="center" vertical="center"/>
    </xf>
    <xf numFmtId="0" fontId="0" fillId="0" borderId="104" xfId="0" applyBorder="1" applyAlignment="1" quotePrefix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6" fillId="0" borderId="105" xfId="0" applyFont="1" applyBorder="1" applyAlignment="1">
      <alignment horizontal="left" vertical="center"/>
    </xf>
    <xf numFmtId="0" fontId="0" fillId="0" borderId="106" xfId="0" applyBorder="1" applyAlignment="1">
      <alignment horizontal="left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6" fillId="0" borderId="68" xfId="0" applyFont="1" applyBorder="1" applyAlignment="1">
      <alignment horizontal="left" vertical="center"/>
    </xf>
    <xf numFmtId="0" fontId="0" fillId="0" borderId="59" xfId="0" applyBorder="1" applyAlignment="1">
      <alignment vertical="center"/>
    </xf>
    <xf numFmtId="0" fontId="6" fillId="0" borderId="50" xfId="0" applyFont="1" applyBorder="1" applyAlignment="1">
      <alignment horizontal="left" vertical="center"/>
    </xf>
    <xf numFmtId="0" fontId="0" fillId="0" borderId="96" xfId="0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0" fillId="0" borderId="0" xfId="50" applyFill="1" applyAlignment="1">
      <alignment vertical="center"/>
      <protection/>
    </xf>
    <xf numFmtId="0" fontId="6" fillId="0" borderId="0" xfId="50" applyNumberFormat="1" applyFont="1" applyAlignment="1">
      <alignment vertical="center"/>
      <protection/>
    </xf>
    <xf numFmtId="174" fontId="0" fillId="0" borderId="0" xfId="50" applyNumberFormat="1" applyFont="1" applyAlignment="1">
      <alignment vertical="center"/>
      <protection/>
    </xf>
    <xf numFmtId="0" fontId="0" fillId="0" borderId="0" xfId="50" applyAlignment="1">
      <alignment horizontal="center" vertical="center"/>
      <protection/>
    </xf>
    <xf numFmtId="173" fontId="0" fillId="0" borderId="0" xfId="0" applyNumberFormat="1" applyAlignment="1">
      <alignment vertical="center"/>
    </xf>
    <xf numFmtId="0" fontId="0" fillId="0" borderId="0" xfId="50" applyNumberFormat="1" applyFont="1" applyAlignment="1">
      <alignment vertical="center"/>
      <protection/>
    </xf>
    <xf numFmtId="175" fontId="0" fillId="0" borderId="108" xfId="0" applyNumberFormat="1" applyBorder="1" applyAlignment="1">
      <alignment horizontal="center" vertical="center"/>
    </xf>
    <xf numFmtId="0" fontId="6" fillId="0" borderId="0" xfId="50" applyFont="1" applyFill="1" applyAlignment="1">
      <alignment vertical="center"/>
      <protection/>
    </xf>
    <xf numFmtId="0" fontId="0" fillId="0" borderId="109" xfId="50" applyNumberFormat="1" applyFont="1" applyBorder="1" applyAlignment="1">
      <alignment horizontal="center" vertical="center"/>
      <protection/>
    </xf>
    <xf numFmtId="174" fontId="0" fillId="0" borderId="110" xfId="50" applyNumberFormat="1" applyFont="1" applyBorder="1" applyAlignment="1">
      <alignment horizontal="center" vertical="center"/>
      <protection/>
    </xf>
    <xf numFmtId="0" fontId="6" fillId="0" borderId="109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173" fontId="6" fillId="0" borderId="112" xfId="0" applyNumberFormat="1" applyFont="1" applyBorder="1" applyAlignment="1">
      <alignment horizontal="center" vertical="center"/>
    </xf>
    <xf numFmtId="0" fontId="0" fillId="0" borderId="38" xfId="50" applyNumberFormat="1" applyFont="1" applyBorder="1" applyAlignment="1">
      <alignment vertical="center"/>
      <protection/>
    </xf>
    <xf numFmtId="174" fontId="0" fillId="0" borderId="113" xfId="50" applyNumberFormat="1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173" fontId="0" fillId="0" borderId="14" xfId="0" applyNumberFormat="1" applyBorder="1" applyAlignment="1">
      <alignment vertical="center"/>
    </xf>
    <xf numFmtId="174" fontId="0" fillId="0" borderId="39" xfId="50" applyNumberFormat="1" applyFont="1" applyBorder="1" applyAlignment="1">
      <alignment horizontal="center" vertical="center"/>
      <protection/>
    </xf>
    <xf numFmtId="0" fontId="0" fillId="0" borderId="36" xfId="50" applyNumberFormat="1" applyFont="1" applyBorder="1" applyAlignment="1">
      <alignment vertical="center"/>
      <protection/>
    </xf>
    <xf numFmtId="174" fontId="0" fillId="0" borderId="37" xfId="50" applyNumberFormat="1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173" fontId="0" fillId="0" borderId="35" xfId="0" applyNumberFormat="1" applyBorder="1" applyAlignment="1">
      <alignment vertical="center"/>
    </xf>
    <xf numFmtId="0" fontId="0" fillId="0" borderId="0" xfId="50" applyFont="1" applyFill="1" applyAlignment="1">
      <alignment vertical="center"/>
      <protection/>
    </xf>
    <xf numFmtId="0" fontId="0" fillId="0" borderId="40" xfId="50" applyNumberFormat="1" applyFont="1" applyBorder="1" applyAlignment="1">
      <alignment vertical="center"/>
      <protection/>
    </xf>
    <xf numFmtId="174" fontId="0" fillId="0" borderId="41" xfId="50" applyNumberFormat="1" applyFont="1" applyBorder="1" applyAlignment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173" fontId="0" fillId="0" borderId="25" xfId="0" applyNumberFormat="1" applyBorder="1" applyAlignment="1">
      <alignment vertical="center"/>
    </xf>
    <xf numFmtId="0" fontId="0" fillId="0" borderId="0" xfId="50" applyAlignment="1">
      <alignment vertical="center"/>
      <protection/>
    </xf>
    <xf numFmtId="0" fontId="3" fillId="39" borderId="117" xfId="0" applyFont="1" applyFill="1" applyBorder="1" applyAlignment="1">
      <alignment horizontal="center" vertical="center"/>
    </xf>
    <xf numFmtId="0" fontId="6" fillId="39" borderId="118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0" borderId="66" xfId="0" applyFill="1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119" xfId="0" applyBorder="1" applyAlignment="1">
      <alignment vertical="center"/>
    </xf>
    <xf numFmtId="0" fontId="0" fillId="35" borderId="120" xfId="0" applyFill="1" applyBorder="1" applyAlignment="1">
      <alignment horizontal="center" vertical="center"/>
    </xf>
    <xf numFmtId="0" fontId="0" fillId="38" borderId="46" xfId="0" applyFill="1" applyBorder="1" applyAlignment="1">
      <alignment horizontal="center" vertical="center"/>
    </xf>
    <xf numFmtId="0" fontId="0" fillId="38" borderId="17" xfId="0" applyNumberFormat="1" applyFill="1" applyBorder="1" applyAlignment="1">
      <alignment vertical="center"/>
    </xf>
    <xf numFmtId="0" fontId="0" fillId="38" borderId="26" xfId="0" applyFont="1" applyFill="1" applyBorder="1" applyAlignment="1">
      <alignment vertical="center"/>
    </xf>
    <xf numFmtId="0" fontId="0" fillId="38" borderId="42" xfId="0" applyNumberFormat="1" applyFill="1" applyBorder="1" applyAlignment="1">
      <alignment vertical="center"/>
    </xf>
    <xf numFmtId="0" fontId="0" fillId="38" borderId="32" xfId="0" applyFont="1" applyFill="1" applyBorder="1" applyAlignment="1">
      <alignment vertical="center"/>
    </xf>
    <xf numFmtId="0" fontId="0" fillId="38" borderId="42" xfId="0" applyNumberFormat="1" applyFill="1" applyBorder="1" applyAlignment="1">
      <alignment horizontal="left" vertical="center"/>
    </xf>
    <xf numFmtId="0" fontId="0" fillId="38" borderId="26" xfId="0" applyFont="1" applyFill="1" applyBorder="1" applyAlignment="1">
      <alignment horizontal="center" vertical="center"/>
    </xf>
    <xf numFmtId="0" fontId="0" fillId="40" borderId="72" xfId="0" applyFill="1" applyBorder="1" applyAlignment="1">
      <alignment horizontal="center" vertical="center"/>
    </xf>
    <xf numFmtId="0" fontId="0" fillId="40" borderId="53" xfId="0" applyFill="1" applyBorder="1" applyAlignment="1">
      <alignment horizontal="center" vertical="center"/>
    </xf>
    <xf numFmtId="0" fontId="0" fillId="38" borderId="28" xfId="0" applyFont="1" applyFill="1" applyBorder="1" applyAlignment="1">
      <alignment horizontal="center" vertical="center"/>
    </xf>
    <xf numFmtId="0" fontId="0" fillId="38" borderId="29" xfId="0" applyFont="1" applyFill="1" applyBorder="1" applyAlignment="1">
      <alignment horizontal="left" vertical="center"/>
    </xf>
    <xf numFmtId="0" fontId="0" fillId="38" borderId="21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left" vertical="center"/>
    </xf>
    <xf numFmtId="0" fontId="0" fillId="38" borderId="22" xfId="0" applyFont="1" applyFill="1" applyBorder="1" applyAlignment="1">
      <alignment horizontal="center" vertical="center"/>
    </xf>
    <xf numFmtId="172" fontId="0" fillId="38" borderId="24" xfId="0" applyNumberFormat="1" applyFill="1" applyBorder="1" applyAlignment="1">
      <alignment horizontal="left" vertical="center"/>
    </xf>
    <xf numFmtId="0" fontId="0" fillId="38" borderId="21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horizontal="center" vertical="center"/>
    </xf>
    <xf numFmtId="0" fontId="3" fillId="43" borderId="11" xfId="0" applyFont="1" applyFill="1" applyBorder="1" applyAlignment="1">
      <alignment horizontal="center" vertical="center"/>
    </xf>
    <xf numFmtId="0" fontId="3" fillId="43" borderId="12" xfId="0" applyFont="1" applyFill="1" applyBorder="1" applyAlignment="1">
      <alignment horizontal="center" vertical="center"/>
    </xf>
    <xf numFmtId="0" fontId="0" fillId="43" borderId="28" xfId="0" applyFont="1" applyFill="1" applyBorder="1" applyAlignment="1">
      <alignment horizontal="center" vertical="center"/>
    </xf>
    <xf numFmtId="0" fontId="0" fillId="43" borderId="29" xfId="0" applyFont="1" applyFill="1" applyBorder="1" applyAlignment="1">
      <alignment horizontal="left" vertical="center"/>
    </xf>
    <xf numFmtId="0" fontId="0" fillId="43" borderId="21" xfId="0" applyFont="1" applyFill="1" applyBorder="1" applyAlignment="1">
      <alignment horizontal="center" vertical="center"/>
    </xf>
    <xf numFmtId="0" fontId="0" fillId="43" borderId="16" xfId="0" applyFont="1" applyFill="1" applyBorder="1" applyAlignment="1">
      <alignment horizontal="center" vertical="center"/>
    </xf>
    <xf numFmtId="0" fontId="0" fillId="43" borderId="0" xfId="0" applyFont="1" applyFill="1" applyBorder="1" applyAlignment="1">
      <alignment horizontal="left" vertical="center"/>
    </xf>
    <xf numFmtId="0" fontId="0" fillId="43" borderId="22" xfId="0" applyFont="1" applyFill="1" applyBorder="1" applyAlignment="1">
      <alignment horizontal="center" vertical="center"/>
    </xf>
    <xf numFmtId="172" fontId="0" fillId="43" borderId="24" xfId="0" applyNumberFormat="1" applyFill="1" applyBorder="1" applyAlignment="1">
      <alignment horizontal="left" vertical="center"/>
    </xf>
    <xf numFmtId="172" fontId="6" fillId="43" borderId="27" xfId="0" applyNumberFormat="1" applyFont="1" applyFill="1" applyBorder="1" applyAlignment="1">
      <alignment horizontal="left" vertical="center"/>
    </xf>
    <xf numFmtId="0" fontId="0" fillId="43" borderId="28" xfId="0" applyFont="1" applyFill="1" applyBorder="1" applyAlignment="1">
      <alignment vertical="center"/>
    </xf>
    <xf numFmtId="0" fontId="0" fillId="43" borderId="16" xfId="0" applyFont="1" applyFill="1" applyBorder="1" applyAlignment="1">
      <alignment vertical="center"/>
    </xf>
    <xf numFmtId="0" fontId="0" fillId="43" borderId="22" xfId="0" applyFon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7" fillId="0" borderId="59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1" fontId="0" fillId="0" borderId="87" xfId="0" applyNumberFormat="1" applyFont="1" applyFill="1" applyBorder="1" applyAlignment="1">
      <alignment horizontal="center" vertical="center"/>
    </xf>
    <xf numFmtId="172" fontId="0" fillId="0" borderId="73" xfId="0" applyNumberFormat="1" applyFont="1" applyFill="1" applyBorder="1" applyAlignment="1">
      <alignment horizontal="left" vertical="center"/>
    </xf>
    <xf numFmtId="172" fontId="8" fillId="35" borderId="73" xfId="0" applyNumberFormat="1" applyFont="1" applyFill="1" applyBorder="1" applyAlignment="1">
      <alignment horizontal="left" vertical="center"/>
    </xf>
    <xf numFmtId="172" fontId="0" fillId="0" borderId="53" xfId="0" applyNumberFormat="1" applyFont="1" applyFill="1" applyBorder="1" applyAlignment="1">
      <alignment horizontal="left" vertical="center"/>
    </xf>
    <xf numFmtId="0" fontId="0" fillId="0" borderId="54" xfId="0" applyFont="1" applyBorder="1" applyAlignment="1">
      <alignment vertical="center"/>
    </xf>
    <xf numFmtId="172" fontId="8" fillId="0" borderId="73" xfId="0" applyNumberFormat="1" applyFont="1" applyFill="1" applyBorder="1" applyAlignment="1">
      <alignment horizontal="left" vertical="center"/>
    </xf>
    <xf numFmtId="0" fontId="0" fillId="34" borderId="66" xfId="0" applyFill="1" applyBorder="1" applyAlignment="1">
      <alignment vertical="center"/>
    </xf>
    <xf numFmtId="0" fontId="0" fillId="34" borderId="67" xfId="0" applyFill="1" applyBorder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34" borderId="121" xfId="0" applyFill="1" applyBorder="1" applyAlignment="1">
      <alignment vertical="center"/>
    </xf>
    <xf numFmtId="0" fontId="0" fillId="34" borderId="122" xfId="0" applyFill="1" applyBorder="1" applyAlignment="1">
      <alignment vertical="center"/>
    </xf>
    <xf numFmtId="0" fontId="0" fillId="34" borderId="123" xfId="0" applyFill="1" applyBorder="1" applyAlignment="1">
      <alignment vertical="center"/>
    </xf>
    <xf numFmtId="0" fontId="0" fillId="34" borderId="69" xfId="0" applyFill="1" applyBorder="1" applyAlignment="1">
      <alignment vertical="center"/>
    </xf>
    <xf numFmtId="0" fontId="0" fillId="34" borderId="53" xfId="0" applyFill="1" applyBorder="1" applyAlignment="1">
      <alignment vertical="center"/>
    </xf>
    <xf numFmtId="0" fontId="0" fillId="34" borderId="74" xfId="0" applyFill="1" applyBorder="1" applyAlignment="1">
      <alignment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0" xfId="0" applyFill="1" applyBorder="1" applyAlignment="1" quotePrefix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33" borderId="52" xfId="0" applyFill="1" applyBorder="1" applyAlignment="1">
      <alignment horizontal="left" vertical="center"/>
    </xf>
    <xf numFmtId="0" fontId="0" fillId="0" borderId="21" xfId="0" applyFill="1" applyBorder="1" applyAlignment="1">
      <alignment/>
    </xf>
    <xf numFmtId="0" fontId="0" fillId="35" borderId="42" xfId="0" applyFill="1" applyBorder="1" applyAlignment="1">
      <alignment horizontal="left" vertical="center"/>
    </xf>
    <xf numFmtId="0" fontId="0" fillId="35" borderId="26" xfId="0" applyFont="1" applyFill="1" applyBorder="1" applyAlignment="1">
      <alignment horizontal="center" vertical="center"/>
    </xf>
    <xf numFmtId="0" fontId="0" fillId="0" borderId="96" xfId="0" applyFont="1" applyBorder="1" applyAlignment="1">
      <alignment vertical="center"/>
    </xf>
    <xf numFmtId="0" fontId="0" fillId="0" borderId="96" xfId="0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60" xfId="0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172" fontId="0" fillId="0" borderId="59" xfId="0" applyNumberFormat="1" applyFill="1" applyBorder="1" applyAlignment="1">
      <alignment horizontal="left" vertical="center"/>
    </xf>
    <xf numFmtId="172" fontId="6" fillId="0" borderId="73" xfId="0" applyNumberFormat="1" applyFont="1" applyFill="1" applyBorder="1" applyAlignment="1">
      <alignment horizontal="left" vertical="center"/>
    </xf>
    <xf numFmtId="0" fontId="6" fillId="38" borderId="54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21" xfId="0" applyFont="1" applyBorder="1" applyAlignment="1">
      <alignment/>
    </xf>
    <xf numFmtId="0" fontId="6" fillId="0" borderId="87" xfId="0" applyFont="1" applyBorder="1" applyAlignment="1">
      <alignment horizontal="center" vertical="center"/>
    </xf>
    <xf numFmtId="172" fontId="6" fillId="0" borderId="59" xfId="0" applyNumberFormat="1" applyFont="1" applyFill="1" applyBorder="1" applyAlignment="1">
      <alignment horizontal="left" vertical="center"/>
    </xf>
    <xf numFmtId="0" fontId="6" fillId="0" borderId="73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172" fontId="0" fillId="0" borderId="53" xfId="0" applyNumberFormat="1" applyFont="1" applyFill="1" applyBorder="1" applyAlignment="1">
      <alignment horizontal="left" vertical="center"/>
    </xf>
    <xf numFmtId="0" fontId="0" fillId="0" borderId="54" xfId="0" applyFont="1" applyBorder="1" applyAlignment="1">
      <alignment/>
    </xf>
    <xf numFmtId="0" fontId="0" fillId="0" borderId="124" xfId="0" applyBorder="1" applyAlignment="1">
      <alignment horizontal="center" vertical="center"/>
    </xf>
    <xf numFmtId="0" fontId="6" fillId="0" borderId="106" xfId="0" applyFont="1" applyBorder="1" applyAlignment="1">
      <alignment/>
    </xf>
    <xf numFmtId="0" fontId="0" fillId="0" borderId="125" xfId="0" applyBorder="1" applyAlignment="1">
      <alignment/>
    </xf>
    <xf numFmtId="0" fontId="0" fillId="0" borderId="67" xfId="0" applyFill="1" applyBorder="1" applyAlignment="1">
      <alignment/>
    </xf>
    <xf numFmtId="0" fontId="0" fillId="0" borderId="74" xfId="0" applyFill="1" applyBorder="1" applyAlignment="1">
      <alignment/>
    </xf>
    <xf numFmtId="0" fontId="8" fillId="40" borderId="21" xfId="0" applyFont="1" applyFill="1" applyBorder="1" applyAlignment="1">
      <alignment vertical="center"/>
    </xf>
    <xf numFmtId="0" fontId="6" fillId="0" borderId="87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vertical="center"/>
    </xf>
    <xf numFmtId="0" fontId="8" fillId="0" borderId="7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67" xfId="0" applyBorder="1" applyAlignment="1">
      <alignment/>
    </xf>
    <xf numFmtId="0" fontId="0" fillId="0" borderId="67" xfId="0" applyFont="1" applyBorder="1" applyAlignment="1">
      <alignment/>
    </xf>
    <xf numFmtId="0" fontId="8" fillId="35" borderId="67" xfId="0" applyFont="1" applyFill="1" applyBorder="1" applyAlignment="1">
      <alignment vertical="center"/>
    </xf>
    <xf numFmtId="0" fontId="0" fillId="0" borderId="126" xfId="0" applyBorder="1" applyAlignment="1">
      <alignment/>
    </xf>
    <xf numFmtId="0" fontId="0" fillId="35" borderId="67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172" fontId="6" fillId="38" borderId="27" xfId="0" applyNumberFormat="1" applyFont="1" applyFill="1" applyBorder="1" applyAlignment="1">
      <alignment horizontal="left" vertical="center"/>
    </xf>
    <xf numFmtId="0" fontId="0" fillId="38" borderId="0" xfId="0" applyFill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0" fillId="38" borderId="47" xfId="0" applyFill="1" applyBorder="1" applyAlignment="1">
      <alignment horizontal="center" vertical="center"/>
    </xf>
    <xf numFmtId="0" fontId="0" fillId="38" borderId="49" xfId="0" applyNumberFormat="1" applyFill="1" applyBorder="1" applyAlignment="1">
      <alignment vertical="center"/>
    </xf>
    <xf numFmtId="0" fontId="0" fillId="39" borderId="27" xfId="0" applyFill="1" applyBorder="1" applyAlignment="1">
      <alignment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68" xfId="0" applyFont="1" applyFill="1" applyBorder="1" applyAlignment="1">
      <alignment horizontal="center" vertical="center"/>
    </xf>
    <xf numFmtId="0" fontId="0" fillId="34" borderId="73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left" vertical="center"/>
    </xf>
    <xf numFmtId="0" fontId="0" fillId="34" borderId="73" xfId="0" applyFont="1" applyFill="1" applyBorder="1" applyAlignment="1">
      <alignment horizontal="left" vertical="center"/>
    </xf>
    <xf numFmtId="0" fontId="0" fillId="39" borderId="68" xfId="0" applyFont="1" applyFill="1" applyBorder="1" applyAlignment="1">
      <alignment horizontal="center" vertical="center"/>
    </xf>
    <xf numFmtId="0" fontId="0" fillId="39" borderId="73" xfId="0" applyFont="1" applyFill="1" applyBorder="1" applyAlignment="1">
      <alignment horizontal="left" vertical="center"/>
    </xf>
    <xf numFmtId="0" fontId="0" fillId="39" borderId="50" xfId="0" applyFont="1" applyFill="1" applyBorder="1" applyAlignment="1">
      <alignment horizontal="center" vertical="center"/>
    </xf>
    <xf numFmtId="0" fontId="0" fillId="39" borderId="21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0" fillId="37" borderId="29" xfId="0" applyFill="1" applyBorder="1" applyAlignment="1">
      <alignment horizontal="left" vertical="center"/>
    </xf>
    <xf numFmtId="0" fontId="0" fillId="34" borderId="0" xfId="0" applyFill="1" applyAlignment="1" quotePrefix="1">
      <alignment horizontal="left" vertical="center"/>
    </xf>
    <xf numFmtId="0" fontId="0" fillId="0" borderId="0" xfId="0" applyFill="1" applyBorder="1" applyAlignment="1">
      <alignment horizontal="left" vertical="top"/>
    </xf>
    <xf numFmtId="0" fontId="0" fillId="0" borderId="59" xfId="0" applyBorder="1" applyAlignment="1">
      <alignment/>
    </xf>
    <xf numFmtId="0" fontId="6" fillId="0" borderId="106" xfId="0" applyFont="1" applyFill="1" applyBorder="1" applyAlignment="1">
      <alignment vertical="center"/>
    </xf>
    <xf numFmtId="0" fontId="0" fillId="0" borderId="66" xfId="0" applyBorder="1" applyAlignment="1">
      <alignment horizontal="center"/>
    </xf>
    <xf numFmtId="0" fontId="0" fillId="0" borderId="66" xfId="0" applyBorder="1" applyAlignment="1">
      <alignment vertical="center"/>
    </xf>
    <xf numFmtId="0" fontId="8" fillId="35" borderId="0" xfId="0" applyFont="1" applyFill="1" applyBorder="1" applyAlignment="1">
      <alignment/>
    </xf>
    <xf numFmtId="0" fontId="0" fillId="0" borderId="64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53" xfId="0" applyBorder="1" applyAlignment="1">
      <alignment/>
    </xf>
    <xf numFmtId="0" fontId="0" fillId="0" borderId="0" xfId="0" applyFill="1" applyBorder="1" applyAlignment="1">
      <alignment vertical="top"/>
    </xf>
    <xf numFmtId="172" fontId="6" fillId="34" borderId="21" xfId="0" applyNumberFormat="1" applyFont="1" applyFill="1" applyBorder="1" applyAlignment="1">
      <alignment horizontal="left" vertical="center"/>
    </xf>
    <xf numFmtId="0" fontId="3" fillId="37" borderId="121" xfId="0" applyFont="1" applyFill="1" applyBorder="1" applyAlignment="1">
      <alignment horizontal="center" vertical="center"/>
    </xf>
    <xf numFmtId="0" fontId="3" fillId="37" borderId="122" xfId="0" applyFont="1" applyFill="1" applyBorder="1" applyAlignment="1">
      <alignment horizontal="center" vertical="center"/>
    </xf>
    <xf numFmtId="0" fontId="3" fillId="37" borderId="123" xfId="0" applyFont="1" applyFill="1" applyBorder="1" applyAlignment="1">
      <alignment horizontal="center" vertical="center"/>
    </xf>
    <xf numFmtId="0" fontId="0" fillId="37" borderId="127" xfId="0" applyFont="1" applyFill="1" applyBorder="1" applyAlignment="1">
      <alignment vertical="center"/>
    </xf>
    <xf numFmtId="0" fontId="0" fillId="37" borderId="128" xfId="0" applyFont="1" applyFill="1" applyBorder="1" applyAlignment="1">
      <alignment horizontal="left" vertical="center"/>
    </xf>
    <xf numFmtId="0" fontId="0" fillId="37" borderId="66" xfId="0" applyFont="1" applyFill="1" applyBorder="1" applyAlignment="1">
      <alignment vertical="center"/>
    </xf>
    <xf numFmtId="0" fontId="0" fillId="37" borderId="67" xfId="0" applyFont="1" applyFill="1" applyBorder="1" applyAlignment="1">
      <alignment horizontal="left" vertical="center"/>
    </xf>
    <xf numFmtId="0" fontId="0" fillId="37" borderId="129" xfId="0" applyFont="1" applyFill="1" applyBorder="1" applyAlignment="1">
      <alignment vertical="center"/>
    </xf>
    <xf numFmtId="172" fontId="6" fillId="41" borderId="130" xfId="0" applyNumberFormat="1" applyFont="1" applyFill="1" applyBorder="1" applyAlignment="1">
      <alignment horizontal="left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Fill="1" applyBorder="1" applyAlignment="1">
      <alignment/>
    </xf>
    <xf numFmtId="0" fontId="0" fillId="0" borderId="67" xfId="0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0" fillId="0" borderId="76" xfId="0" applyBorder="1" applyAlignment="1">
      <alignment/>
    </xf>
    <xf numFmtId="0" fontId="6" fillId="0" borderId="131" xfId="0" applyFont="1" applyFill="1" applyBorder="1" applyAlignment="1">
      <alignment/>
    </xf>
    <xf numFmtId="0" fontId="0" fillId="40" borderId="67" xfId="0" applyFill="1" applyBorder="1" applyAlignment="1">
      <alignment/>
    </xf>
    <xf numFmtId="0" fontId="0" fillId="0" borderId="74" xfId="0" applyBorder="1" applyAlignment="1">
      <alignment/>
    </xf>
    <xf numFmtId="0" fontId="0" fillId="34" borderId="96" xfId="0" applyFill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34" borderId="75" xfId="0" applyFill="1" applyBorder="1" applyAlignment="1">
      <alignment horizontal="center" vertical="center"/>
    </xf>
    <xf numFmtId="0" fontId="0" fillId="0" borderId="75" xfId="0" applyFont="1" applyBorder="1" applyAlignment="1">
      <alignment vertical="center"/>
    </xf>
    <xf numFmtId="0" fontId="0" fillId="0" borderId="96" xfId="0" applyFill="1" applyBorder="1" applyAlignment="1">
      <alignment horizontal="left" vertical="center"/>
    </xf>
    <xf numFmtId="0" fontId="0" fillId="34" borderId="96" xfId="0" applyFont="1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39" borderId="96" xfId="0" applyFill="1" applyBorder="1" applyAlignment="1">
      <alignment horizontal="left" vertical="center"/>
    </xf>
    <xf numFmtId="0" fontId="0" fillId="39" borderId="132" xfId="0" applyFill="1" applyBorder="1" applyAlignment="1">
      <alignment horizontal="center" vertical="center"/>
    </xf>
    <xf numFmtId="0" fontId="0" fillId="0" borderId="53" xfId="0" applyFont="1" applyBorder="1" applyAlignment="1">
      <alignment horizontal="left" vertical="center"/>
    </xf>
    <xf numFmtId="0" fontId="0" fillId="39" borderId="51" xfId="0" applyFill="1" applyBorder="1" applyAlignment="1">
      <alignment horizontal="center" vertical="center"/>
    </xf>
    <xf numFmtId="0" fontId="0" fillId="39" borderId="133" xfId="0" applyFill="1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0" fillId="39" borderId="53" xfId="0" applyFill="1" applyBorder="1" applyAlignment="1">
      <alignment horizontal="left" vertical="center"/>
    </xf>
    <xf numFmtId="0" fontId="0" fillId="39" borderId="133" xfId="0" applyFill="1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2" fillId="39" borderId="117" xfId="0" applyFont="1" applyFill="1" applyBorder="1" applyAlignment="1">
      <alignment horizontal="left" vertical="center"/>
    </xf>
    <xf numFmtId="0" fontId="3" fillId="39" borderId="134" xfId="0" applyFont="1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102" xfId="0" applyFill="1" applyBorder="1" applyAlignment="1" quotePrefix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97" xfId="0" applyFill="1" applyBorder="1" applyAlignment="1" quotePrefix="1">
      <alignment horizontal="center" vertical="center"/>
    </xf>
    <xf numFmtId="0" fontId="0" fillId="37" borderId="49" xfId="0" applyFill="1" applyBorder="1" applyAlignment="1">
      <alignment horizontal="left" vertical="center"/>
    </xf>
    <xf numFmtId="0" fontId="0" fillId="0" borderId="89" xfId="0" applyFill="1" applyBorder="1" applyAlignment="1">
      <alignment horizontal="left" vertical="center"/>
    </xf>
    <xf numFmtId="0" fontId="0" fillId="0" borderId="99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99" xfId="0" applyFill="1" applyBorder="1" applyAlignment="1" quotePrefix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98" xfId="0" applyFill="1" applyBorder="1" applyAlignment="1" quotePrefix="1">
      <alignment horizontal="center" vertical="center"/>
    </xf>
    <xf numFmtId="0" fontId="0" fillId="0" borderId="103" xfId="0" applyFill="1" applyBorder="1" applyAlignment="1" quotePrefix="1">
      <alignment horizontal="center" vertical="center"/>
    </xf>
    <xf numFmtId="0" fontId="0" fillId="0" borderId="104" xfId="0" applyFill="1" applyBorder="1" applyAlignment="1" quotePrefix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172" fontId="0" fillId="37" borderId="49" xfId="0" applyNumberFormat="1" applyFont="1" applyFill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/>
    </xf>
    <xf numFmtId="0" fontId="0" fillId="34" borderId="50" xfId="0" applyFill="1" applyBorder="1" applyAlignment="1">
      <alignment horizontal="left" vertical="center"/>
    </xf>
    <xf numFmtId="0" fontId="0" fillId="34" borderId="68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0" fillId="39" borderId="50" xfId="0" applyFill="1" applyBorder="1" applyAlignment="1">
      <alignment horizontal="left" vertical="center"/>
    </xf>
    <xf numFmtId="0" fontId="0" fillId="39" borderId="50" xfId="0" applyFont="1" applyFill="1" applyBorder="1" applyAlignment="1">
      <alignment horizontal="left" vertical="center"/>
    </xf>
    <xf numFmtId="0" fontId="0" fillId="39" borderId="68" xfId="0" applyFill="1" applyBorder="1" applyAlignment="1">
      <alignment horizontal="left" vertical="center"/>
    </xf>
    <xf numFmtId="0" fontId="0" fillId="39" borderId="90" xfId="0" applyFill="1" applyBorder="1" applyAlignment="1">
      <alignment horizontal="left" vertical="center"/>
    </xf>
    <xf numFmtId="0" fontId="0" fillId="39" borderId="72" xfId="0" applyFill="1" applyBorder="1" applyAlignment="1">
      <alignment horizontal="left" vertical="center"/>
    </xf>
    <xf numFmtId="0" fontId="0" fillId="39" borderId="92" xfId="0" applyFill="1" applyBorder="1" applyAlignment="1">
      <alignment horizontal="left" vertical="center"/>
    </xf>
    <xf numFmtId="172" fontId="0" fillId="37" borderId="49" xfId="0" applyNumberFormat="1" applyFill="1" applyBorder="1" applyAlignment="1">
      <alignment horizontal="left" vertical="center"/>
    </xf>
    <xf numFmtId="0" fontId="0" fillId="44" borderId="121" xfId="0" applyFont="1" applyFill="1" applyBorder="1" applyAlignment="1">
      <alignment vertical="center"/>
    </xf>
    <xf numFmtId="0" fontId="0" fillId="44" borderId="122" xfId="0" applyFont="1" applyFill="1" applyBorder="1" applyAlignment="1">
      <alignment vertical="center"/>
    </xf>
    <xf numFmtId="0" fontId="0" fillId="44" borderId="123" xfId="0" applyFill="1" applyBorder="1" applyAlignment="1">
      <alignment vertical="center"/>
    </xf>
    <xf numFmtId="0" fontId="8" fillId="42" borderId="66" xfId="0" applyFont="1" applyFill="1" applyBorder="1" applyAlignment="1">
      <alignment vertical="center"/>
    </xf>
    <xf numFmtId="0" fontId="8" fillId="42" borderId="67" xfId="0" applyFont="1" applyFill="1" applyBorder="1" applyAlignment="1">
      <alignment vertical="center"/>
    </xf>
    <xf numFmtId="0" fontId="0" fillId="38" borderId="66" xfId="0" applyFill="1" applyBorder="1" applyAlignment="1">
      <alignment horizontal="center" vertical="center"/>
    </xf>
    <xf numFmtId="0" fontId="0" fillId="38" borderId="0" xfId="0" applyFill="1" applyBorder="1" applyAlignment="1" quotePrefix="1">
      <alignment/>
    </xf>
    <xf numFmtId="0" fontId="0" fillId="38" borderId="67" xfId="0" applyFill="1" applyBorder="1" applyAlignment="1">
      <alignment/>
    </xf>
    <xf numFmtId="0" fontId="0" fillId="38" borderId="69" xfId="0" applyFill="1" applyBorder="1" applyAlignment="1">
      <alignment horizontal="center" vertical="center"/>
    </xf>
    <xf numFmtId="0" fontId="0" fillId="38" borderId="53" xfId="0" applyFill="1" applyBorder="1" applyAlignment="1">
      <alignment/>
    </xf>
    <xf numFmtId="0" fontId="0" fillId="38" borderId="74" xfId="0" applyFill="1" applyBorder="1" applyAlignment="1">
      <alignment/>
    </xf>
    <xf numFmtId="0" fontId="0" fillId="44" borderId="66" xfId="0" applyFill="1" applyBorder="1" applyAlignment="1">
      <alignment vertical="center"/>
    </xf>
    <xf numFmtId="0" fontId="0" fillId="44" borderId="0" xfId="0" applyFill="1" applyBorder="1" applyAlignment="1" quotePrefix="1">
      <alignment vertical="center"/>
    </xf>
    <xf numFmtId="0" fontId="0" fillId="44" borderId="67" xfId="0" applyFill="1" applyBorder="1" applyAlignment="1">
      <alignment vertical="center"/>
    </xf>
    <xf numFmtId="0" fontId="5" fillId="42" borderId="0" xfId="0" applyFont="1" applyFill="1" applyBorder="1" applyAlignment="1">
      <alignment vertical="center"/>
    </xf>
    <xf numFmtId="0" fontId="0" fillId="0" borderId="53" xfId="0" applyFill="1" applyBorder="1" applyAlignment="1">
      <alignment horizontal="left" vertical="center"/>
    </xf>
    <xf numFmtId="0" fontId="0" fillId="34" borderId="24" xfId="0" applyFill="1" applyBorder="1" applyAlignment="1">
      <alignment horizontal="center" vertical="center"/>
    </xf>
    <xf numFmtId="0" fontId="0" fillId="34" borderId="90" xfId="0" applyFill="1" applyBorder="1" applyAlignment="1">
      <alignment horizontal="center" vertical="center"/>
    </xf>
    <xf numFmtId="0" fontId="0" fillId="34" borderId="92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9" borderId="59" xfId="0" applyFont="1" applyFill="1" applyBorder="1" applyAlignment="1">
      <alignment horizontal="left" vertical="center"/>
    </xf>
    <xf numFmtId="0" fontId="0" fillId="34" borderId="59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9" borderId="0" xfId="0" applyFont="1" applyFill="1" applyBorder="1" applyAlignment="1">
      <alignment horizontal="left" vertical="center"/>
    </xf>
    <xf numFmtId="0" fontId="0" fillId="34" borderId="59" xfId="0" applyFont="1" applyFill="1" applyBorder="1" applyAlignment="1">
      <alignment horizontal="left" vertical="center"/>
    </xf>
    <xf numFmtId="0" fontId="0" fillId="38" borderId="135" xfId="0" applyNumberFormat="1" applyFill="1" applyBorder="1" applyAlignment="1">
      <alignment vertical="center"/>
    </xf>
    <xf numFmtId="0" fontId="0" fillId="0" borderId="89" xfId="0" applyFill="1" applyBorder="1" applyAlignment="1">
      <alignment vertical="center"/>
    </xf>
    <xf numFmtId="0" fontId="0" fillId="39" borderId="96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64" xfId="0" applyBorder="1" applyAlignment="1">
      <alignment horizontal="left" vertical="center"/>
    </xf>
    <xf numFmtId="0" fontId="0" fillId="0" borderId="87" xfId="0" applyFont="1" applyBorder="1" applyAlignment="1">
      <alignment horizontal="center" vertical="center"/>
    </xf>
    <xf numFmtId="0" fontId="0" fillId="33" borderId="93" xfId="0" applyFill="1" applyBorder="1" applyAlignment="1">
      <alignment horizontal="left" vertical="center"/>
    </xf>
    <xf numFmtId="0" fontId="0" fillId="0" borderId="59" xfId="0" applyFill="1" applyBorder="1" applyAlignment="1">
      <alignment vertical="center"/>
    </xf>
    <xf numFmtId="0" fontId="0" fillId="38" borderId="55" xfId="0" applyFill="1" applyBorder="1" applyAlignment="1">
      <alignment horizontal="center" vertical="center"/>
    </xf>
    <xf numFmtId="0" fontId="0" fillId="38" borderId="136" xfId="0" applyFont="1" applyFill="1" applyBorder="1" applyAlignment="1">
      <alignment horizontal="center" vertical="center"/>
    </xf>
    <xf numFmtId="0" fontId="0" fillId="38" borderId="56" xfId="0" applyFill="1" applyBorder="1" applyAlignment="1">
      <alignment horizontal="center" vertical="center"/>
    </xf>
    <xf numFmtId="0" fontId="0" fillId="38" borderId="39" xfId="0" applyFont="1" applyFill="1" applyBorder="1" applyAlignment="1">
      <alignment horizontal="center" vertical="center"/>
    </xf>
    <xf numFmtId="172" fontId="0" fillId="38" borderId="137" xfId="0" applyNumberFormat="1" applyFill="1" applyBorder="1" applyAlignment="1">
      <alignment horizontal="center" vertical="center"/>
    </xf>
    <xf numFmtId="172" fontId="0" fillId="38" borderId="37" xfId="0" applyNumberForma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172" fontId="0" fillId="37" borderId="42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66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59" xfId="0" applyFill="1" applyBorder="1" applyAlignment="1">
      <alignment horizontal="left" vertical="center"/>
    </xf>
    <xf numFmtId="0" fontId="0" fillId="0" borderId="59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69" xfId="0" applyBorder="1" applyAlignment="1">
      <alignment horizontal="left" vertical="center"/>
    </xf>
    <xf numFmtId="0" fontId="0" fillId="0" borderId="74" xfId="0" applyBorder="1" applyAlignment="1">
      <alignment vertical="center"/>
    </xf>
    <xf numFmtId="0" fontId="0" fillId="0" borderId="119" xfId="0" applyBorder="1" applyAlignment="1">
      <alignment/>
    </xf>
    <xf numFmtId="0" fontId="0" fillId="0" borderId="118" xfId="0" applyBorder="1" applyAlignment="1">
      <alignment/>
    </xf>
    <xf numFmtId="0" fontId="6" fillId="0" borderId="66" xfId="0" applyFont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/>
    </xf>
    <xf numFmtId="0" fontId="0" fillId="0" borderId="53" xfId="0" applyBorder="1" applyAlignment="1">
      <alignment/>
    </xf>
    <xf numFmtId="0" fontId="0" fillId="0" borderId="74" xfId="0" applyBorder="1" applyAlignment="1">
      <alignment/>
    </xf>
    <xf numFmtId="0" fontId="0" fillId="0" borderId="66" xfId="0" applyBorder="1" applyAlignment="1">
      <alignment vertical="center"/>
    </xf>
    <xf numFmtId="0" fontId="0" fillId="0" borderId="66" xfId="0" applyBorder="1" applyAlignment="1">
      <alignment/>
    </xf>
    <xf numFmtId="0" fontId="6" fillId="0" borderId="121" xfId="0" applyFont="1" applyBorder="1" applyAlignment="1">
      <alignment horizontal="left" vertical="center"/>
    </xf>
    <xf numFmtId="0" fontId="0" fillId="0" borderId="123" xfId="0" applyBorder="1" applyAlignment="1">
      <alignment vertical="center"/>
    </xf>
    <xf numFmtId="0" fontId="3" fillId="0" borderId="119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3" fillId="0" borderId="122" xfId="0" applyFont="1" applyBorder="1" applyAlignment="1">
      <alignment horizontal="right"/>
    </xf>
    <xf numFmtId="0" fontId="3" fillId="0" borderId="78" xfId="0" applyFont="1" applyFill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6" fillId="0" borderId="122" xfId="0" applyFont="1" applyBorder="1" applyAlignment="1">
      <alignment horizontal="left" vertical="center"/>
    </xf>
    <xf numFmtId="0" fontId="0" fillId="0" borderId="122" xfId="0" applyBorder="1" applyAlignment="1">
      <alignment/>
    </xf>
    <xf numFmtId="0" fontId="6" fillId="0" borderId="0" xfId="0" applyFont="1" applyAlignment="1">
      <alignment horizontal="left" vertical="center"/>
    </xf>
    <xf numFmtId="172" fontId="0" fillId="38" borderId="42" xfId="0" applyNumberFormat="1" applyFont="1" applyFill="1" applyBorder="1" applyAlignment="1">
      <alignment horizontal="center" vertical="center"/>
    </xf>
    <xf numFmtId="172" fontId="0" fillId="38" borderId="42" xfId="0" applyNumberFormat="1" applyFill="1" applyBorder="1" applyAlignment="1">
      <alignment horizontal="center" vertical="center"/>
    </xf>
    <xf numFmtId="172" fontId="0" fillId="38" borderId="17" xfId="0" applyNumberFormat="1" applyFill="1" applyBorder="1" applyAlignment="1">
      <alignment horizontal="center" vertical="center"/>
    </xf>
    <xf numFmtId="172" fontId="0" fillId="37" borderId="115" xfId="0" applyNumberFormat="1" applyFont="1" applyFill="1" applyBorder="1" applyAlignment="1">
      <alignment horizontal="center" vertical="center"/>
    </xf>
    <xf numFmtId="0" fontId="0" fillId="38" borderId="18" xfId="0" applyFont="1" applyFill="1" applyBorder="1" applyAlignment="1">
      <alignment horizontal="center" vertical="center"/>
    </xf>
    <xf numFmtId="172" fontId="0" fillId="37" borderId="42" xfId="0" applyNumberFormat="1" applyFill="1" applyBorder="1" applyAlignment="1">
      <alignment horizontal="center" vertical="center"/>
    </xf>
    <xf numFmtId="172" fontId="0" fillId="37" borderId="115" xfId="0" applyNumberFormat="1" applyFill="1" applyBorder="1" applyAlignment="1">
      <alignment horizontal="center" vertical="center"/>
    </xf>
    <xf numFmtId="172" fontId="0" fillId="37" borderId="17" xfId="0" applyNumberFormat="1" applyFill="1" applyBorder="1" applyAlignment="1">
      <alignment horizontal="center" vertical="center"/>
    </xf>
    <xf numFmtId="172" fontId="0" fillId="37" borderId="138" xfId="0" applyNumberFormat="1" applyFill="1" applyBorder="1" applyAlignment="1">
      <alignment horizontal="center" vertical="center"/>
    </xf>
    <xf numFmtId="0" fontId="0" fillId="37" borderId="114" xfId="0" applyFill="1" applyBorder="1" applyAlignment="1">
      <alignment horizontal="center" vertical="center"/>
    </xf>
    <xf numFmtId="0" fontId="0" fillId="37" borderId="114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172" fontId="0" fillId="37" borderId="26" xfId="0" applyNumberFormat="1" applyFill="1" applyBorder="1" applyAlignment="1">
      <alignment horizontal="center" vertical="center"/>
    </xf>
    <xf numFmtId="172" fontId="0" fillId="37" borderId="37" xfId="0" applyNumberFormat="1" applyFill="1" applyBorder="1" applyAlignment="1">
      <alignment horizontal="center" vertical="center"/>
    </xf>
    <xf numFmtId="0" fontId="0" fillId="37" borderId="139" xfId="0" applyFont="1" applyFill="1" applyBorder="1" applyAlignment="1">
      <alignment horizontal="center" vertical="center"/>
    </xf>
    <xf numFmtId="0" fontId="0" fillId="38" borderId="16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1" fillId="0" borderId="119" xfId="0" applyFont="1" applyFill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112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9" xfId="0" applyBorder="1" applyAlignment="1">
      <alignment/>
    </xf>
    <xf numFmtId="0" fontId="0" fillId="0" borderId="24" xfId="0" applyFont="1" applyBorder="1" applyAlignment="1">
      <alignment vertical="center"/>
    </xf>
    <xf numFmtId="0" fontId="0" fillId="0" borderId="24" xfId="0" applyBorder="1" applyAlignment="1">
      <alignment/>
    </xf>
    <xf numFmtId="0" fontId="6" fillId="0" borderId="112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29" xfId="0" applyFill="1" applyBorder="1" applyAlignment="1">
      <alignment/>
    </xf>
    <xf numFmtId="0" fontId="3" fillId="0" borderId="29" xfId="0" applyFont="1" applyBorder="1" applyAlignment="1">
      <alignment horizontal="right" vertical="center"/>
    </xf>
    <xf numFmtId="0" fontId="0" fillId="0" borderId="29" xfId="0" applyFont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9" xfId="0" applyFont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Fill="1" applyBorder="1" applyAlignment="1">
      <alignment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00"/>
  <sheetViews>
    <sheetView tabSelected="1" zoomScale="70" zoomScaleNormal="70" zoomScalePageLayoutView="0" workbookViewId="0" topLeftCell="A1">
      <pane xSplit="4" ySplit="8" topLeftCell="E9" activePane="bottomRight" state="frozen"/>
      <selection pane="topLeft" activeCell="A5" sqref="A5"/>
      <selection pane="topRight" activeCell="AN1" sqref="AN1:AN16384"/>
      <selection pane="bottomLeft" activeCell="A91" sqref="A91"/>
      <selection pane="bottomRight" activeCell="AG46" sqref="AG46"/>
    </sheetView>
  </sheetViews>
  <sheetFormatPr defaultColWidth="11.7109375" defaultRowHeight="12.75"/>
  <cols>
    <col min="1" max="1" width="5.00390625" style="73" customWidth="1"/>
    <col min="2" max="2" width="37.8515625" style="1" customWidth="1"/>
    <col min="3" max="3" width="7.57421875" style="1" customWidth="1"/>
    <col min="4" max="4" width="9.28125" style="1" bestFit="1" customWidth="1"/>
    <col min="5" max="5" width="5.140625" style="2" customWidth="1"/>
    <col min="6" max="6" width="13.8515625" style="2" customWidth="1"/>
    <col min="7" max="7" width="5.140625" style="2" customWidth="1"/>
    <col min="8" max="8" width="13.8515625" style="2" customWidth="1"/>
    <col min="9" max="9" width="5.140625" style="2" customWidth="1"/>
    <col min="10" max="10" width="13.8515625" style="2" customWidth="1"/>
    <col min="11" max="11" width="5.140625" style="2" customWidth="1"/>
    <col min="12" max="12" width="13.8515625" style="2" customWidth="1"/>
    <col min="13" max="13" width="5.140625" style="2" customWidth="1"/>
    <col min="14" max="14" width="13.8515625" style="2" customWidth="1"/>
    <col min="15" max="15" width="5.140625" style="2" customWidth="1"/>
    <col min="16" max="16" width="13.8515625" style="2" customWidth="1"/>
    <col min="17" max="17" width="5.140625" style="2" customWidth="1"/>
    <col min="18" max="18" width="13.8515625" style="2" customWidth="1"/>
    <col min="19" max="19" width="5.140625" style="2" customWidth="1"/>
    <col min="20" max="20" width="13.8515625" style="2" customWidth="1"/>
    <col min="21" max="21" width="5.140625" style="2" customWidth="1"/>
    <col min="22" max="22" width="13.8515625" style="1" customWidth="1"/>
    <col min="23" max="23" width="6.28125" style="1" customWidth="1"/>
    <col min="24" max="24" width="13.7109375" style="1" customWidth="1"/>
    <col min="25" max="25" width="5.140625" style="2" customWidth="1"/>
    <col min="26" max="26" width="13.8515625" style="2" customWidth="1"/>
    <col min="27" max="27" width="5.140625" style="2" customWidth="1"/>
    <col min="28" max="28" width="13.8515625" style="1" customWidth="1"/>
    <col min="29" max="29" width="2.57421875" style="3" customWidth="1"/>
    <col min="30" max="30" width="5.140625" style="2" customWidth="1"/>
    <col min="31" max="31" width="13.8515625" style="1" customWidth="1"/>
    <col min="32" max="32" width="5.140625" style="2" customWidth="1"/>
    <col min="33" max="33" width="13.8515625" style="1" customWidth="1"/>
    <col min="34" max="34" width="5.140625" style="2" customWidth="1"/>
    <col min="35" max="35" width="14.7109375" style="1" customWidth="1"/>
    <col min="36" max="36" width="5.140625" style="2" customWidth="1"/>
    <col min="37" max="37" width="16.00390625" style="1" customWidth="1"/>
    <col min="38" max="38" width="5.140625" style="2" customWidth="1"/>
    <col min="39" max="39" width="14.7109375" style="2" customWidth="1"/>
    <col min="40" max="40" width="5.140625" style="2" customWidth="1"/>
    <col min="41" max="41" width="15.57421875" style="2" customWidth="1"/>
    <col min="42" max="42" width="5.140625" style="2" customWidth="1"/>
    <col min="43" max="43" width="14.28125" style="2" customWidth="1"/>
    <col min="44" max="44" width="5.140625" style="2" customWidth="1"/>
    <col min="45" max="45" width="14.28125" style="2" customWidth="1"/>
    <col min="46" max="46" width="5.140625" style="2" customWidth="1"/>
    <col min="47" max="47" width="14.421875" style="2" customWidth="1"/>
    <col min="48" max="48" width="5.140625" style="2" customWidth="1"/>
    <col min="49" max="49" width="14.421875" style="2" customWidth="1"/>
    <col min="50" max="50" width="5.140625" style="2" customWidth="1"/>
    <col min="51" max="51" width="14.140625" style="2" customWidth="1"/>
    <col min="52" max="52" width="5.140625" style="2" customWidth="1"/>
    <col min="53" max="53" width="14.28125" style="2" customWidth="1"/>
    <col min="54" max="54" width="2.57421875" style="3" customWidth="1"/>
    <col min="55" max="55" width="5.140625" style="2" customWidth="1"/>
    <col min="56" max="56" width="13.8515625" style="2" customWidth="1"/>
    <col min="57" max="57" width="5.140625" style="2" customWidth="1"/>
    <col min="58" max="58" width="13.8515625" style="2" customWidth="1"/>
    <col min="59" max="59" width="5.140625" style="2" customWidth="1"/>
    <col min="60" max="60" width="13.8515625" style="2" customWidth="1"/>
    <col min="61" max="61" width="5.140625" style="2" customWidth="1"/>
    <col min="62" max="62" width="13.8515625" style="2" customWidth="1"/>
    <col min="63" max="63" width="5.140625" style="2" customWidth="1"/>
    <col min="64" max="64" width="13.8515625" style="2" customWidth="1"/>
    <col min="65" max="65" width="2.57421875" style="3" customWidth="1"/>
    <col min="66" max="66" width="5.140625" style="4" customWidth="1"/>
    <col min="67" max="67" width="13.8515625" style="4" customWidth="1"/>
    <col min="68" max="68" width="5.140625" style="4" customWidth="1"/>
    <col min="69" max="69" width="13.8515625" style="4" customWidth="1"/>
    <col min="70" max="70" width="5.140625" style="4" customWidth="1"/>
    <col min="71" max="71" width="13.8515625" style="4" customWidth="1"/>
    <col min="72" max="72" width="5.140625" style="4" customWidth="1"/>
    <col min="73" max="73" width="13.8515625" style="4" customWidth="1"/>
    <col min="74" max="74" width="5.140625" style="4" customWidth="1"/>
    <col min="75" max="75" width="13.8515625" style="4" customWidth="1"/>
    <col min="76" max="76" width="5.140625" style="4" customWidth="1"/>
    <col min="77" max="77" width="13.8515625" style="4" customWidth="1"/>
    <col min="78" max="78" width="5.140625" style="4" customWidth="1"/>
    <col min="79" max="79" width="13.8515625" style="4" customWidth="1"/>
    <col min="80" max="80" width="2.57421875" style="3" customWidth="1"/>
    <col min="81" max="81" width="14.28125" style="4" customWidth="1"/>
    <col min="82" max="84" width="14.28125" style="0" customWidth="1"/>
  </cols>
  <sheetData>
    <row r="1" spans="29:80" s="1" customFormat="1" ht="13.5" thickBot="1">
      <c r="AC1" s="3"/>
      <c r="BB1" s="3"/>
      <c r="BM1" s="3"/>
      <c r="CB1" s="3"/>
    </row>
    <row r="2" spans="1:80" ht="20.25" customHeight="1" thickBot="1">
      <c r="A2" s="960" t="s">
        <v>809</v>
      </c>
      <c r="B2" s="961"/>
      <c r="C2" s="961"/>
      <c r="D2" s="962"/>
      <c r="E2" s="5"/>
      <c r="F2" s="6">
        <v>1967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6">
        <v>1967</v>
      </c>
      <c r="S2" s="8"/>
      <c r="T2" s="8"/>
      <c r="U2" s="7"/>
      <c r="V2" s="9"/>
      <c r="W2" s="9"/>
      <c r="X2" s="9"/>
      <c r="Y2" s="7"/>
      <c r="Z2" s="7"/>
      <c r="AA2" s="7"/>
      <c r="AB2" s="10"/>
      <c r="AC2" s="11"/>
      <c r="AD2" s="5"/>
      <c r="AE2" s="6">
        <v>1968</v>
      </c>
      <c r="AF2" s="7"/>
      <c r="AG2" s="9"/>
      <c r="AH2" s="7"/>
      <c r="AI2" s="9"/>
      <c r="AJ2" s="7"/>
      <c r="AK2" s="9"/>
      <c r="AL2" s="7"/>
      <c r="AM2" s="7"/>
      <c r="AN2" s="7"/>
      <c r="AO2" s="6"/>
      <c r="AP2" s="7"/>
      <c r="AQ2" s="6">
        <v>1968</v>
      </c>
      <c r="AR2" s="7"/>
      <c r="AS2" s="7"/>
      <c r="AT2" s="8"/>
      <c r="AU2" s="8"/>
      <c r="AV2" s="7"/>
      <c r="AW2" s="7"/>
      <c r="AX2" s="7"/>
      <c r="AY2" s="7"/>
      <c r="AZ2" s="7"/>
      <c r="BA2" s="7"/>
      <c r="BB2" s="11"/>
      <c r="BC2" s="5"/>
      <c r="BD2" s="6">
        <v>1969</v>
      </c>
      <c r="BE2" s="7"/>
      <c r="BF2" s="7"/>
      <c r="BG2" s="7"/>
      <c r="BH2" s="7"/>
      <c r="BI2" s="7"/>
      <c r="BJ2" s="7"/>
      <c r="BK2" s="7"/>
      <c r="BL2" s="12"/>
      <c r="BM2" s="11"/>
      <c r="BN2" s="13"/>
      <c r="BO2" s="6">
        <v>1970</v>
      </c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5"/>
      <c r="CB2" s="11"/>
    </row>
    <row r="3" spans="1:80" s="2" customFormat="1" ht="18">
      <c r="A3" s="468"/>
      <c r="B3" s="71"/>
      <c r="C3" s="71"/>
      <c r="D3" s="490"/>
      <c r="E3" s="338"/>
      <c r="F3" s="339">
        <v>1</v>
      </c>
      <c r="G3" s="340"/>
      <c r="H3" s="339">
        <v>2</v>
      </c>
      <c r="I3" s="340"/>
      <c r="J3" s="339">
        <v>3</v>
      </c>
      <c r="K3" s="340"/>
      <c r="L3" s="339">
        <v>4</v>
      </c>
      <c r="M3" s="340"/>
      <c r="N3" s="339">
        <v>5</v>
      </c>
      <c r="O3" s="341"/>
      <c r="P3" s="342">
        <v>6</v>
      </c>
      <c r="Q3" s="341"/>
      <c r="R3" s="342">
        <v>7</v>
      </c>
      <c r="S3" s="341"/>
      <c r="T3" s="342">
        <v>8</v>
      </c>
      <c r="U3" s="341"/>
      <c r="V3" s="342">
        <v>9</v>
      </c>
      <c r="W3" s="405"/>
      <c r="X3" s="342">
        <v>10</v>
      </c>
      <c r="Y3" s="341"/>
      <c r="Z3" s="342">
        <v>11</v>
      </c>
      <c r="AA3" s="341"/>
      <c r="AB3" s="345">
        <v>12</v>
      </c>
      <c r="AC3" s="16"/>
      <c r="AD3" s="347"/>
      <c r="AE3" s="342">
        <v>1</v>
      </c>
      <c r="AF3" s="348"/>
      <c r="AG3" s="342">
        <v>2</v>
      </c>
      <c r="AH3" s="405"/>
      <c r="AI3" s="406">
        <v>3</v>
      </c>
      <c r="AJ3" s="341"/>
      <c r="AK3" s="342">
        <v>4</v>
      </c>
      <c r="AL3" s="341"/>
      <c r="AM3" s="342">
        <v>5</v>
      </c>
      <c r="AN3" s="341"/>
      <c r="AO3" s="342">
        <v>6</v>
      </c>
      <c r="AP3" s="341"/>
      <c r="AQ3" s="342">
        <v>7</v>
      </c>
      <c r="AR3" s="341"/>
      <c r="AS3" s="342">
        <v>8</v>
      </c>
      <c r="AT3" s="341"/>
      <c r="AU3" s="342">
        <v>9</v>
      </c>
      <c r="AV3" s="348"/>
      <c r="AW3" s="342">
        <v>10</v>
      </c>
      <c r="AX3" s="341"/>
      <c r="AY3" s="342">
        <v>11</v>
      </c>
      <c r="AZ3" s="341"/>
      <c r="BA3" s="342">
        <v>12</v>
      </c>
      <c r="BB3" s="16"/>
      <c r="BC3" s="347"/>
      <c r="BD3" s="342">
        <v>1</v>
      </c>
      <c r="BE3" s="341"/>
      <c r="BF3" s="342">
        <v>2</v>
      </c>
      <c r="BG3" s="340"/>
      <c r="BH3" s="339">
        <v>3</v>
      </c>
      <c r="BI3" s="340"/>
      <c r="BJ3" s="339">
        <v>4</v>
      </c>
      <c r="BK3" s="340"/>
      <c r="BL3" s="339">
        <v>5</v>
      </c>
      <c r="BM3" s="16"/>
      <c r="BN3" s="338"/>
      <c r="BO3" s="339">
        <v>1</v>
      </c>
      <c r="BP3" s="340"/>
      <c r="BQ3" s="339">
        <v>2</v>
      </c>
      <c r="BR3" s="340"/>
      <c r="BS3" s="339">
        <v>3</v>
      </c>
      <c r="BT3" s="340"/>
      <c r="BU3" s="339">
        <v>4</v>
      </c>
      <c r="BV3" s="340"/>
      <c r="BW3" s="339">
        <v>5</v>
      </c>
      <c r="BX3" s="772"/>
      <c r="BY3" s="339">
        <v>6</v>
      </c>
      <c r="BZ3" s="772"/>
      <c r="CA3" s="672">
        <v>7</v>
      </c>
      <c r="CB3" s="16"/>
    </row>
    <row r="4" spans="1:80" s="2" customFormat="1" ht="12.75">
      <c r="A4" s="468"/>
      <c r="B4" s="71"/>
      <c r="C4" s="71"/>
      <c r="D4" s="490"/>
      <c r="E4" s="953" t="s">
        <v>0</v>
      </c>
      <c r="F4" s="953"/>
      <c r="G4" s="905" t="s">
        <v>1</v>
      </c>
      <c r="H4" s="905"/>
      <c r="I4" s="905" t="s">
        <v>0</v>
      </c>
      <c r="J4" s="905"/>
      <c r="K4" s="905" t="s">
        <v>0</v>
      </c>
      <c r="L4" s="905"/>
      <c r="M4" s="959" t="s">
        <v>3</v>
      </c>
      <c r="N4" s="905"/>
      <c r="O4" s="905" t="s">
        <v>2</v>
      </c>
      <c r="P4" s="905"/>
      <c r="Q4" s="905" t="s">
        <v>3</v>
      </c>
      <c r="R4" s="905"/>
      <c r="S4" s="905" t="s">
        <v>1</v>
      </c>
      <c r="T4" s="905"/>
      <c r="U4" s="905" t="s">
        <v>1</v>
      </c>
      <c r="V4" s="905"/>
      <c r="W4" s="959" t="s">
        <v>929</v>
      </c>
      <c r="X4" s="905"/>
      <c r="Y4" s="905" t="s">
        <v>0</v>
      </c>
      <c r="Z4" s="905"/>
      <c r="AA4" s="905" t="s">
        <v>3</v>
      </c>
      <c r="AB4" s="905"/>
      <c r="AC4" s="19"/>
      <c r="AD4" s="953" t="s">
        <v>4</v>
      </c>
      <c r="AE4" s="953"/>
      <c r="AF4" s="952" t="s">
        <v>3</v>
      </c>
      <c r="AG4" s="905"/>
      <c r="AH4" s="956" t="s">
        <v>3</v>
      </c>
      <c r="AI4" s="952"/>
      <c r="AJ4" s="952" t="s">
        <v>5</v>
      </c>
      <c r="AK4" s="952"/>
      <c r="AL4" s="905" t="s">
        <v>1</v>
      </c>
      <c r="AM4" s="905"/>
      <c r="AN4" s="905" t="s">
        <v>1</v>
      </c>
      <c r="AO4" s="905"/>
      <c r="AP4" s="905" t="s">
        <v>0</v>
      </c>
      <c r="AQ4" s="905"/>
      <c r="AR4" s="952" t="s">
        <v>1</v>
      </c>
      <c r="AS4" s="952"/>
      <c r="AT4" s="952" t="s">
        <v>1</v>
      </c>
      <c r="AU4" s="952"/>
      <c r="AV4" s="952" t="s">
        <v>3</v>
      </c>
      <c r="AW4" s="952"/>
      <c r="AX4" s="905" t="s">
        <v>0</v>
      </c>
      <c r="AY4" s="905"/>
      <c r="AZ4" s="905" t="s">
        <v>1</v>
      </c>
      <c r="BA4" s="905"/>
      <c r="BB4" s="19"/>
      <c r="BC4" s="953" t="s">
        <v>1</v>
      </c>
      <c r="BD4" s="953"/>
      <c r="BE4" s="905" t="s">
        <v>1</v>
      </c>
      <c r="BF4" s="905"/>
      <c r="BG4" s="946" t="s">
        <v>1</v>
      </c>
      <c r="BH4" s="946"/>
      <c r="BI4" s="946" t="s">
        <v>1</v>
      </c>
      <c r="BJ4" s="946"/>
      <c r="BK4" s="946" t="s">
        <v>1</v>
      </c>
      <c r="BL4" s="946"/>
      <c r="BM4" s="19"/>
      <c r="BN4" s="957" t="s">
        <v>6</v>
      </c>
      <c r="BO4" s="957"/>
      <c r="BP4" s="946" t="s">
        <v>6</v>
      </c>
      <c r="BQ4" s="946"/>
      <c r="BR4" s="946" t="s">
        <v>6</v>
      </c>
      <c r="BS4" s="946"/>
      <c r="BT4" s="946" t="s">
        <v>7</v>
      </c>
      <c r="BU4" s="946"/>
      <c r="BV4" s="902" t="s">
        <v>8</v>
      </c>
      <c r="BW4" s="946"/>
      <c r="BX4" s="901" t="s">
        <v>892</v>
      </c>
      <c r="BY4" s="946"/>
      <c r="BZ4" s="899" t="s">
        <v>892</v>
      </c>
      <c r="CA4" s="900"/>
      <c r="CB4" s="19"/>
    </row>
    <row r="5" spans="1:80" s="2" customFormat="1" ht="12.75">
      <c r="A5" s="468"/>
      <c r="B5" s="71"/>
      <c r="C5" s="71"/>
      <c r="D5" s="490"/>
      <c r="E5" s="953" t="s">
        <v>9</v>
      </c>
      <c r="F5" s="953"/>
      <c r="G5" s="905" t="s">
        <v>9</v>
      </c>
      <c r="H5" s="905"/>
      <c r="I5" s="905" t="s">
        <v>10</v>
      </c>
      <c r="J5" s="905"/>
      <c r="K5" s="905" t="s">
        <v>11</v>
      </c>
      <c r="L5" s="905"/>
      <c r="M5" s="959" t="s">
        <v>894</v>
      </c>
      <c r="N5" s="905"/>
      <c r="O5" s="959" t="s">
        <v>3</v>
      </c>
      <c r="P5" s="905"/>
      <c r="Q5" s="905" t="s">
        <v>12</v>
      </c>
      <c r="R5" s="905"/>
      <c r="S5" s="905" t="s">
        <v>10</v>
      </c>
      <c r="T5" s="905"/>
      <c r="U5" s="905" t="s">
        <v>11</v>
      </c>
      <c r="V5" s="905"/>
      <c r="W5" s="959" t="s">
        <v>10</v>
      </c>
      <c r="X5" s="905"/>
      <c r="Y5" s="905" t="s">
        <v>13</v>
      </c>
      <c r="Z5" s="905"/>
      <c r="AA5" s="905" t="s">
        <v>14</v>
      </c>
      <c r="AB5" s="905"/>
      <c r="AC5" s="19"/>
      <c r="AD5" s="953"/>
      <c r="AE5" s="953"/>
      <c r="AF5" s="952"/>
      <c r="AG5" s="905"/>
      <c r="AH5" s="956"/>
      <c r="AI5" s="952"/>
      <c r="AJ5" s="952" t="s">
        <v>15</v>
      </c>
      <c r="AK5" s="952"/>
      <c r="AL5" s="905" t="s">
        <v>9</v>
      </c>
      <c r="AM5" s="905"/>
      <c r="AN5" s="905" t="s">
        <v>10</v>
      </c>
      <c r="AO5" s="905"/>
      <c r="AP5" s="905" t="s">
        <v>9</v>
      </c>
      <c r="AQ5" s="905"/>
      <c r="AR5" s="952" t="s">
        <v>11</v>
      </c>
      <c r="AS5" s="952"/>
      <c r="AT5" s="952" t="s">
        <v>13</v>
      </c>
      <c r="AU5" s="952"/>
      <c r="AV5" s="951" t="s">
        <v>730</v>
      </c>
      <c r="AW5" s="952"/>
      <c r="AX5" s="905" t="s">
        <v>10</v>
      </c>
      <c r="AY5" s="905"/>
      <c r="AZ5" s="905" t="s">
        <v>16</v>
      </c>
      <c r="BA5" s="905"/>
      <c r="BB5" s="19"/>
      <c r="BC5" s="953" t="s">
        <v>9</v>
      </c>
      <c r="BD5" s="953"/>
      <c r="BE5" s="905" t="s">
        <v>10</v>
      </c>
      <c r="BF5" s="905"/>
      <c r="BG5" s="946" t="s">
        <v>11</v>
      </c>
      <c r="BH5" s="946"/>
      <c r="BI5" s="946" t="s">
        <v>13</v>
      </c>
      <c r="BJ5" s="946"/>
      <c r="BK5" s="946" t="s">
        <v>16</v>
      </c>
      <c r="BL5" s="946"/>
      <c r="BM5" s="19"/>
      <c r="BN5" s="957"/>
      <c r="BO5" s="957"/>
      <c r="BP5" s="946"/>
      <c r="BQ5" s="946"/>
      <c r="BR5" s="946" t="s">
        <v>17</v>
      </c>
      <c r="BS5" s="946"/>
      <c r="BT5" s="946" t="s">
        <v>18</v>
      </c>
      <c r="BU5" s="946"/>
      <c r="BV5" s="902" t="s">
        <v>19</v>
      </c>
      <c r="BW5" s="946"/>
      <c r="BX5" s="901" t="s">
        <v>893</v>
      </c>
      <c r="BY5" s="946"/>
      <c r="BZ5" s="901" t="s">
        <v>893</v>
      </c>
      <c r="CA5" s="902"/>
      <c r="CB5" s="19"/>
    </row>
    <row r="6" spans="1:80" s="2" customFormat="1" ht="12.75">
      <c r="A6" s="468"/>
      <c r="B6" s="71"/>
      <c r="C6" s="71"/>
      <c r="D6" s="490"/>
      <c r="E6" s="953" t="s">
        <v>20</v>
      </c>
      <c r="F6" s="953"/>
      <c r="G6" s="905" t="s">
        <v>20</v>
      </c>
      <c r="H6" s="905"/>
      <c r="I6" s="905" t="s">
        <v>20</v>
      </c>
      <c r="J6" s="905"/>
      <c r="K6" s="905" t="s">
        <v>21</v>
      </c>
      <c r="L6" s="905"/>
      <c r="M6" s="905" t="s">
        <v>20</v>
      </c>
      <c r="N6" s="905"/>
      <c r="O6" s="905" t="s">
        <v>21</v>
      </c>
      <c r="P6" s="905"/>
      <c r="Q6" s="905" t="s">
        <v>20</v>
      </c>
      <c r="R6" s="905"/>
      <c r="S6" s="952" t="s">
        <v>22</v>
      </c>
      <c r="T6" s="952"/>
      <c r="U6" s="958" t="s">
        <v>20</v>
      </c>
      <c r="V6" s="958"/>
      <c r="W6" s="905" t="s">
        <v>20</v>
      </c>
      <c r="X6" s="905"/>
      <c r="Y6" s="905" t="s">
        <v>20</v>
      </c>
      <c r="Z6" s="905"/>
      <c r="AA6" s="905" t="s">
        <v>20</v>
      </c>
      <c r="AB6" s="905"/>
      <c r="AC6" s="19"/>
      <c r="AD6" s="953" t="s">
        <v>23</v>
      </c>
      <c r="AE6" s="953"/>
      <c r="AF6" s="952" t="s">
        <v>20</v>
      </c>
      <c r="AG6" s="905"/>
      <c r="AH6" s="956" t="s">
        <v>20</v>
      </c>
      <c r="AI6" s="952"/>
      <c r="AJ6" s="952" t="s">
        <v>24</v>
      </c>
      <c r="AK6" s="952"/>
      <c r="AL6" s="905" t="s">
        <v>20</v>
      </c>
      <c r="AM6" s="905"/>
      <c r="AN6" s="905" t="s">
        <v>20</v>
      </c>
      <c r="AO6" s="905"/>
      <c r="AP6" s="905" t="s">
        <v>20</v>
      </c>
      <c r="AQ6" s="905"/>
      <c r="AR6" s="952" t="s">
        <v>20</v>
      </c>
      <c r="AS6" s="952"/>
      <c r="AT6" s="952" t="s">
        <v>20</v>
      </c>
      <c r="AU6" s="952"/>
      <c r="AV6" s="951" t="s">
        <v>731</v>
      </c>
      <c r="AW6" s="952"/>
      <c r="AX6" s="905" t="s">
        <v>20</v>
      </c>
      <c r="AY6" s="905"/>
      <c r="AZ6" s="905" t="s">
        <v>20</v>
      </c>
      <c r="BA6" s="905"/>
      <c r="BB6" s="19"/>
      <c r="BC6" s="953" t="s">
        <v>20</v>
      </c>
      <c r="BD6" s="953"/>
      <c r="BE6" s="905" t="s">
        <v>20</v>
      </c>
      <c r="BF6" s="905"/>
      <c r="BG6" s="946" t="s">
        <v>20</v>
      </c>
      <c r="BH6" s="946"/>
      <c r="BI6" s="946" t="s">
        <v>20</v>
      </c>
      <c r="BJ6" s="946"/>
      <c r="BK6" s="946" t="s">
        <v>20</v>
      </c>
      <c r="BL6" s="946"/>
      <c r="BM6" s="19"/>
      <c r="BN6" s="957" t="s">
        <v>20</v>
      </c>
      <c r="BO6" s="957"/>
      <c r="BP6" s="946" t="s">
        <v>20</v>
      </c>
      <c r="BQ6" s="946"/>
      <c r="BR6" s="946" t="s">
        <v>21</v>
      </c>
      <c r="BS6" s="946"/>
      <c r="BT6" s="946" t="s">
        <v>21</v>
      </c>
      <c r="BU6" s="946"/>
      <c r="BV6" s="902" t="s">
        <v>21</v>
      </c>
      <c r="BW6" s="946"/>
      <c r="BX6" s="901" t="s">
        <v>937</v>
      </c>
      <c r="BY6" s="946"/>
      <c r="BZ6" s="901" t="s">
        <v>938</v>
      </c>
      <c r="CA6" s="902"/>
      <c r="CB6" s="19"/>
    </row>
    <row r="7" spans="1:80" s="2" customFormat="1" ht="13.5" thickBot="1">
      <c r="A7" s="464"/>
      <c r="B7" s="666"/>
      <c r="C7" s="666"/>
      <c r="D7" s="667"/>
      <c r="E7" s="949">
        <v>24606</v>
      </c>
      <c r="F7" s="949"/>
      <c r="G7" s="947">
        <v>24620</v>
      </c>
      <c r="H7" s="947"/>
      <c r="I7" s="947">
        <v>24641</v>
      </c>
      <c r="J7" s="947"/>
      <c r="K7" s="906">
        <v>24697</v>
      </c>
      <c r="L7" s="906"/>
      <c r="M7" s="947">
        <v>24705</v>
      </c>
      <c r="N7" s="947"/>
      <c r="O7" s="948">
        <v>24725</v>
      </c>
      <c r="P7" s="948"/>
      <c r="Q7" s="906">
        <v>24732</v>
      </c>
      <c r="R7" s="906"/>
      <c r="S7" s="948">
        <v>24774</v>
      </c>
      <c r="T7" s="948"/>
      <c r="U7" s="954">
        <v>24788</v>
      </c>
      <c r="V7" s="954"/>
      <c r="W7" s="947">
        <v>24800</v>
      </c>
      <c r="X7" s="947"/>
      <c r="Y7" s="947">
        <v>24823</v>
      </c>
      <c r="Z7" s="947"/>
      <c r="AA7" s="955">
        <v>24823</v>
      </c>
      <c r="AB7" s="955"/>
      <c r="AC7" s="21"/>
      <c r="AD7" s="949">
        <v>24886</v>
      </c>
      <c r="AE7" s="949"/>
      <c r="AF7" s="948">
        <v>24907</v>
      </c>
      <c r="AG7" s="947"/>
      <c r="AH7" s="950">
        <v>24935</v>
      </c>
      <c r="AI7" s="948"/>
      <c r="AJ7" s="948">
        <v>24963</v>
      </c>
      <c r="AK7" s="948"/>
      <c r="AL7" s="947">
        <v>24984</v>
      </c>
      <c r="AM7" s="947"/>
      <c r="AN7" s="906">
        <v>25005</v>
      </c>
      <c r="AO7" s="906"/>
      <c r="AP7" s="906">
        <v>25068</v>
      </c>
      <c r="AQ7" s="906"/>
      <c r="AR7" s="945">
        <v>25096</v>
      </c>
      <c r="AS7" s="945"/>
      <c r="AT7" s="945">
        <v>25118</v>
      </c>
      <c r="AU7" s="945"/>
      <c r="AV7" s="945">
        <v>25138</v>
      </c>
      <c r="AW7" s="945"/>
      <c r="AX7" s="906">
        <v>25166</v>
      </c>
      <c r="AY7" s="906"/>
      <c r="AZ7" s="947">
        <v>25194</v>
      </c>
      <c r="BA7" s="947"/>
      <c r="BB7" s="21"/>
      <c r="BC7" s="949">
        <v>25369</v>
      </c>
      <c r="BD7" s="949"/>
      <c r="BE7" s="906">
        <v>25411</v>
      </c>
      <c r="BF7" s="906"/>
      <c r="BG7" s="942">
        <v>25467</v>
      </c>
      <c r="BH7" s="942"/>
      <c r="BI7" s="942">
        <v>25532</v>
      </c>
      <c r="BJ7" s="942"/>
      <c r="BK7" s="942">
        <v>25564</v>
      </c>
      <c r="BL7" s="942"/>
      <c r="BM7" s="21"/>
      <c r="BN7" s="944">
        <v>25600</v>
      </c>
      <c r="BO7" s="944"/>
      <c r="BP7" s="942">
        <v>25621</v>
      </c>
      <c r="BQ7" s="942"/>
      <c r="BR7" s="942">
        <v>25628</v>
      </c>
      <c r="BS7" s="942"/>
      <c r="BT7" s="942">
        <v>25642</v>
      </c>
      <c r="BU7" s="942"/>
      <c r="BV7" s="904">
        <v>25670</v>
      </c>
      <c r="BW7" s="943"/>
      <c r="BX7" s="903">
        <v>25774</v>
      </c>
      <c r="BY7" s="943"/>
      <c r="BZ7" s="903">
        <v>25809</v>
      </c>
      <c r="CA7" s="904"/>
      <c r="CB7" s="21"/>
    </row>
    <row r="8" spans="1:80" s="2" customFormat="1" ht="20.25" customHeight="1">
      <c r="A8" s="522" t="s">
        <v>777</v>
      </c>
      <c r="B8" s="521" t="s">
        <v>25</v>
      </c>
      <c r="C8" s="437"/>
      <c r="D8" s="22" t="s">
        <v>26</v>
      </c>
      <c r="E8" s="334" t="s">
        <v>27</v>
      </c>
      <c r="F8" s="335"/>
      <c r="G8" s="336" t="s">
        <v>27</v>
      </c>
      <c r="H8" s="335"/>
      <c r="I8" s="336" t="s">
        <v>28</v>
      </c>
      <c r="J8" s="337"/>
      <c r="K8" s="336" t="s">
        <v>29</v>
      </c>
      <c r="L8" s="337"/>
      <c r="M8" s="588" t="s">
        <v>30</v>
      </c>
      <c r="N8" s="589"/>
      <c r="O8" s="336" t="s">
        <v>31</v>
      </c>
      <c r="P8" s="343"/>
      <c r="Q8" s="336" t="s">
        <v>32</v>
      </c>
      <c r="R8" s="337"/>
      <c r="S8" s="336" t="s">
        <v>33</v>
      </c>
      <c r="T8" s="343"/>
      <c r="U8" s="344" t="s">
        <v>34</v>
      </c>
      <c r="V8" s="337"/>
      <c r="W8" s="852"/>
      <c r="X8" s="337"/>
      <c r="Y8" s="336" t="s">
        <v>35</v>
      </c>
      <c r="Z8" s="337"/>
      <c r="AA8" s="336" t="s">
        <v>36</v>
      </c>
      <c r="AB8" s="346"/>
      <c r="AC8" s="23"/>
      <c r="AD8" s="334" t="s">
        <v>37</v>
      </c>
      <c r="AE8" s="349"/>
      <c r="AF8" s="336" t="s">
        <v>38</v>
      </c>
      <c r="AG8" s="349"/>
      <c r="AH8" s="840" t="s">
        <v>31</v>
      </c>
      <c r="AI8" s="350"/>
      <c r="AJ8" s="336" t="s">
        <v>37</v>
      </c>
      <c r="AK8" s="350"/>
      <c r="AL8" s="351" t="s">
        <v>30</v>
      </c>
      <c r="AM8" s="343"/>
      <c r="AN8" s="336" t="s">
        <v>32</v>
      </c>
      <c r="AO8" s="349"/>
      <c r="AP8" s="336" t="s">
        <v>38</v>
      </c>
      <c r="AQ8" s="349"/>
      <c r="AR8" s="352" t="s">
        <v>33</v>
      </c>
      <c r="AS8" s="349"/>
      <c r="AT8" s="729" t="s">
        <v>742</v>
      </c>
      <c r="AU8" s="730"/>
      <c r="AV8" s="352" t="s">
        <v>27</v>
      </c>
      <c r="AW8" s="350"/>
      <c r="AX8" s="336" t="s">
        <v>27</v>
      </c>
      <c r="AY8" s="349"/>
      <c r="AZ8" s="336" t="s">
        <v>27</v>
      </c>
      <c r="BA8" s="349"/>
      <c r="BB8" s="23"/>
      <c r="BC8" s="353" t="s">
        <v>27</v>
      </c>
      <c r="BD8" s="354"/>
      <c r="BE8" s="352" t="s">
        <v>39</v>
      </c>
      <c r="BF8" s="354"/>
      <c r="BG8" s="677" t="s">
        <v>743</v>
      </c>
      <c r="BH8" s="678"/>
      <c r="BI8" s="677" t="s">
        <v>743</v>
      </c>
      <c r="BJ8" s="678"/>
      <c r="BK8" s="677" t="s">
        <v>279</v>
      </c>
      <c r="BL8" s="678"/>
      <c r="BM8" s="23"/>
      <c r="BN8" s="673" t="s">
        <v>733</v>
      </c>
      <c r="BO8" s="674"/>
      <c r="BP8" s="675" t="s">
        <v>733</v>
      </c>
      <c r="BQ8" s="674"/>
      <c r="BR8" s="675" t="s">
        <v>955</v>
      </c>
      <c r="BS8" s="674"/>
      <c r="BT8" s="675" t="s">
        <v>275</v>
      </c>
      <c r="BU8" s="674"/>
      <c r="BV8" s="675" t="s">
        <v>27</v>
      </c>
      <c r="BW8" s="674"/>
      <c r="BX8" s="773" t="s">
        <v>887</v>
      </c>
      <c r="BY8" s="674"/>
      <c r="BZ8" s="891" t="s">
        <v>939</v>
      </c>
      <c r="CA8" s="676"/>
      <c r="CB8" s="23"/>
    </row>
    <row r="9" spans="1:80" ht="12.75">
      <c r="A9" s="513">
        <v>1</v>
      </c>
      <c r="B9" s="106" t="s">
        <v>40</v>
      </c>
      <c r="C9" s="106"/>
      <c r="D9" s="20">
        <f>(75-COUNTIF(E9:CA9,""))/2</f>
        <v>9</v>
      </c>
      <c r="E9" s="24">
        <v>1</v>
      </c>
      <c r="F9" s="1" t="s">
        <v>41</v>
      </c>
      <c r="G9" s="25"/>
      <c r="H9" s="26"/>
      <c r="I9" s="27">
        <v>1</v>
      </c>
      <c r="J9" s="28" t="s">
        <v>41</v>
      </c>
      <c r="K9" s="27">
        <v>2</v>
      </c>
      <c r="L9" s="29" t="s">
        <v>41</v>
      </c>
      <c r="M9" s="30">
        <v>1</v>
      </c>
      <c r="N9" s="1" t="s">
        <v>42</v>
      </c>
      <c r="O9" s="27">
        <v>4</v>
      </c>
      <c r="P9" s="1" t="s">
        <v>41</v>
      </c>
      <c r="Q9" s="27">
        <v>2</v>
      </c>
      <c r="R9" s="31" t="s">
        <v>41</v>
      </c>
      <c r="S9" s="27"/>
      <c r="T9" s="32"/>
      <c r="U9" s="30"/>
      <c r="W9" s="853"/>
      <c r="Y9" s="27">
        <v>1</v>
      </c>
      <c r="Z9" s="1" t="s">
        <v>41</v>
      </c>
      <c r="AA9" s="27"/>
      <c r="AC9" s="33"/>
      <c r="AD9" s="24">
        <v>1</v>
      </c>
      <c r="AE9" s="1" t="s">
        <v>41</v>
      </c>
      <c r="AF9" s="27"/>
      <c r="AH9" s="408"/>
      <c r="AI9" s="32"/>
      <c r="AJ9" s="27"/>
      <c r="AL9" s="27"/>
      <c r="AN9" s="27"/>
      <c r="AP9" s="27">
        <v>4</v>
      </c>
      <c r="AQ9" s="54" t="s">
        <v>43</v>
      </c>
      <c r="AR9" s="34"/>
      <c r="AS9" s="35"/>
      <c r="AT9" s="34"/>
      <c r="AU9" s="35"/>
      <c r="AV9" s="34"/>
      <c r="AW9" s="35"/>
      <c r="AX9" s="34"/>
      <c r="AY9" s="35"/>
      <c r="AZ9" s="34"/>
      <c r="BA9" s="35"/>
      <c r="BB9" s="33"/>
      <c r="BC9" s="36"/>
      <c r="BD9" s="35"/>
      <c r="BE9" s="34"/>
      <c r="BF9" s="35"/>
      <c r="BG9" s="34"/>
      <c r="BH9" s="35"/>
      <c r="BI9" s="34"/>
      <c r="BJ9" s="35"/>
      <c r="BK9" s="34"/>
      <c r="BL9" s="35"/>
      <c r="BM9" s="33"/>
      <c r="BN9" s="36"/>
      <c r="BO9" s="35"/>
      <c r="BP9" s="34"/>
      <c r="BQ9" s="35"/>
      <c r="BR9" s="34"/>
      <c r="BS9" s="35"/>
      <c r="BT9" s="34"/>
      <c r="BU9" s="35"/>
      <c r="BV9" s="34"/>
      <c r="BW9" s="50"/>
      <c r="BX9" s="409"/>
      <c r="BY9" s="50"/>
      <c r="BZ9" s="884"/>
      <c r="CA9" s="37"/>
      <c r="CB9" s="33"/>
    </row>
    <row r="10" spans="1:80" ht="12.75">
      <c r="A10" s="513">
        <v>2</v>
      </c>
      <c r="B10" s="106" t="s">
        <v>44</v>
      </c>
      <c r="C10" s="106"/>
      <c r="D10" s="20">
        <f aca="true" t="shared" si="0" ref="D10:D73">(75-COUNTIF(E10:CA10,""))/2</f>
        <v>6</v>
      </c>
      <c r="E10" s="24">
        <v>2</v>
      </c>
      <c r="F10" s="1" t="s">
        <v>45</v>
      </c>
      <c r="G10" s="27"/>
      <c r="I10" s="27">
        <v>2</v>
      </c>
      <c r="J10" s="28" t="s">
        <v>45</v>
      </c>
      <c r="K10" s="27">
        <v>1</v>
      </c>
      <c r="L10" s="38" t="s">
        <v>45</v>
      </c>
      <c r="M10" s="30"/>
      <c r="N10" s="1"/>
      <c r="O10" s="27">
        <v>8</v>
      </c>
      <c r="P10" s="1" t="s">
        <v>45</v>
      </c>
      <c r="Q10" s="27"/>
      <c r="R10" s="39"/>
      <c r="S10" s="27"/>
      <c r="T10" s="32"/>
      <c r="U10" s="30"/>
      <c r="W10" s="853"/>
      <c r="Y10" s="27">
        <v>2</v>
      </c>
      <c r="Z10" s="1" t="s">
        <v>45</v>
      </c>
      <c r="AA10" s="27"/>
      <c r="AC10" s="33"/>
      <c r="AD10" s="24"/>
      <c r="AF10" s="27"/>
      <c r="AH10" s="408"/>
      <c r="AI10" s="32"/>
      <c r="AJ10" s="27"/>
      <c r="AL10" s="27"/>
      <c r="AN10" s="27"/>
      <c r="AP10" s="27">
        <v>3</v>
      </c>
      <c r="AQ10" s="54" t="s">
        <v>889</v>
      </c>
      <c r="AR10" s="34"/>
      <c r="AS10" s="35"/>
      <c r="AT10" s="34"/>
      <c r="AU10" s="35"/>
      <c r="AV10" s="34"/>
      <c r="AW10" s="40"/>
      <c r="AX10" s="34"/>
      <c r="AY10" s="35"/>
      <c r="AZ10" s="34"/>
      <c r="BA10" s="35"/>
      <c r="BB10" s="33"/>
      <c r="BC10" s="36"/>
      <c r="BD10" s="35"/>
      <c r="BE10" s="34"/>
      <c r="BF10" s="35"/>
      <c r="BG10" s="34"/>
      <c r="BH10" s="35"/>
      <c r="BI10" s="34"/>
      <c r="BJ10" s="35"/>
      <c r="BK10" s="34"/>
      <c r="BL10" s="35"/>
      <c r="BM10" s="33"/>
      <c r="BN10" s="36"/>
      <c r="BO10" s="35"/>
      <c r="BP10" s="34"/>
      <c r="BQ10" s="35"/>
      <c r="BR10" s="34"/>
      <c r="BS10" s="35"/>
      <c r="BT10" s="34"/>
      <c r="BU10" s="35"/>
      <c r="BV10" s="34"/>
      <c r="BW10" s="50"/>
      <c r="BX10" s="409"/>
      <c r="BY10" s="50"/>
      <c r="BZ10" s="409"/>
      <c r="CA10" s="37"/>
      <c r="CB10" s="33"/>
    </row>
    <row r="11" spans="1:80" ht="12.75">
      <c r="A11" s="513">
        <v>3</v>
      </c>
      <c r="B11" s="106" t="s">
        <v>47</v>
      </c>
      <c r="C11" s="106"/>
      <c r="D11" s="20">
        <f t="shared" si="0"/>
        <v>8</v>
      </c>
      <c r="E11" s="24">
        <v>3</v>
      </c>
      <c r="F11" s="1" t="s">
        <v>48</v>
      </c>
      <c r="G11" s="27"/>
      <c r="I11" s="27">
        <v>3</v>
      </c>
      <c r="J11" s="28" t="s">
        <v>49</v>
      </c>
      <c r="K11" s="27">
        <v>3</v>
      </c>
      <c r="L11" s="38" t="s">
        <v>49</v>
      </c>
      <c r="M11" s="30"/>
      <c r="N11" s="1"/>
      <c r="O11" s="27">
        <v>2</v>
      </c>
      <c r="P11" s="1" t="s">
        <v>48</v>
      </c>
      <c r="Q11" s="27">
        <v>1</v>
      </c>
      <c r="R11" s="31" t="s">
        <v>48</v>
      </c>
      <c r="S11" s="27"/>
      <c r="T11" s="32"/>
      <c r="U11" s="30"/>
      <c r="W11" s="853"/>
      <c r="Y11" s="27">
        <v>3</v>
      </c>
      <c r="Z11" s="41" t="s">
        <v>48</v>
      </c>
      <c r="AA11" s="27"/>
      <c r="AC11" s="33"/>
      <c r="AD11" s="24">
        <v>3</v>
      </c>
      <c r="AE11" s="1" t="s">
        <v>48</v>
      </c>
      <c r="AF11" s="27"/>
      <c r="AH11" s="408"/>
      <c r="AI11" s="32"/>
      <c r="AJ11" s="27"/>
      <c r="AL11" s="27"/>
      <c r="AN11" s="27"/>
      <c r="AO11" s="39"/>
      <c r="AP11" s="27">
        <v>1</v>
      </c>
      <c r="AQ11" s="54" t="s">
        <v>48</v>
      </c>
      <c r="AR11" s="34"/>
      <c r="AS11" s="42"/>
      <c r="AT11" s="34"/>
      <c r="AU11" s="35"/>
      <c r="AV11" s="34"/>
      <c r="AW11" s="40"/>
      <c r="AX11" s="34"/>
      <c r="AY11" s="35"/>
      <c r="AZ11" s="34"/>
      <c r="BA11" s="35"/>
      <c r="BB11" s="33"/>
      <c r="BC11" s="36"/>
      <c r="BD11" s="35"/>
      <c r="BE11" s="34"/>
      <c r="BF11" s="40"/>
      <c r="BG11" s="34"/>
      <c r="BH11" s="35"/>
      <c r="BI11" s="34"/>
      <c r="BJ11" s="35"/>
      <c r="BK11" s="34"/>
      <c r="BL11" s="35"/>
      <c r="BM11" s="33"/>
      <c r="BN11" s="36"/>
      <c r="BO11" s="35"/>
      <c r="BP11" s="34"/>
      <c r="BQ11" s="35"/>
      <c r="BR11" s="34"/>
      <c r="BS11" s="35"/>
      <c r="BT11" s="34"/>
      <c r="BU11" s="35"/>
      <c r="BV11" s="34"/>
      <c r="BW11" s="50"/>
      <c r="BX11" s="409"/>
      <c r="BY11" s="50"/>
      <c r="BZ11" s="409"/>
      <c r="CA11" s="37"/>
      <c r="CB11" s="33"/>
    </row>
    <row r="12" spans="1:80" ht="12.75">
      <c r="A12" s="513">
        <v>4</v>
      </c>
      <c r="B12" s="106" t="s">
        <v>50</v>
      </c>
      <c r="C12" s="106"/>
      <c r="D12" s="20">
        <f t="shared" si="0"/>
        <v>5</v>
      </c>
      <c r="E12" s="24">
        <v>3</v>
      </c>
      <c r="F12" s="1" t="s">
        <v>726</v>
      </c>
      <c r="G12" s="27"/>
      <c r="I12" s="27"/>
      <c r="K12" s="27">
        <v>8</v>
      </c>
      <c r="L12" s="31" t="s">
        <v>51</v>
      </c>
      <c r="M12" s="30">
        <v>7</v>
      </c>
      <c r="N12" s="1" t="s">
        <v>51</v>
      </c>
      <c r="O12" s="27">
        <v>1</v>
      </c>
      <c r="P12" s="1" t="s">
        <v>52</v>
      </c>
      <c r="Q12" s="27"/>
      <c r="R12" s="39"/>
      <c r="S12" s="27"/>
      <c r="T12" s="32"/>
      <c r="U12" s="30"/>
      <c r="W12" s="853"/>
      <c r="Y12" s="27">
        <v>7</v>
      </c>
      <c r="Z12" s="41" t="s">
        <v>53</v>
      </c>
      <c r="AA12" s="34"/>
      <c r="AB12" s="40"/>
      <c r="AC12" s="33"/>
      <c r="AD12" s="36"/>
      <c r="AE12" s="40"/>
      <c r="AF12" s="34"/>
      <c r="AG12" s="40"/>
      <c r="AH12" s="409"/>
      <c r="AI12" s="52"/>
      <c r="AJ12" s="34"/>
      <c r="AK12" s="40"/>
      <c r="AL12" s="34"/>
      <c r="AM12" s="42"/>
      <c r="AN12" s="34"/>
      <c r="AO12" s="42"/>
      <c r="AP12" s="34"/>
      <c r="AQ12" s="42"/>
      <c r="AR12" s="34"/>
      <c r="AS12" s="42"/>
      <c r="AT12" s="34"/>
      <c r="AU12" s="35"/>
      <c r="AV12" s="34"/>
      <c r="AW12" s="40"/>
      <c r="AX12" s="34"/>
      <c r="AY12" s="818"/>
      <c r="AZ12" s="50"/>
      <c r="BA12" s="35"/>
      <c r="BB12" s="33"/>
      <c r="BC12" s="36"/>
      <c r="BD12" s="35"/>
      <c r="BE12" s="34"/>
      <c r="BF12" s="43"/>
      <c r="BG12" s="34"/>
      <c r="BH12" s="35"/>
      <c r="BI12" s="34"/>
      <c r="BJ12" s="35"/>
      <c r="BK12" s="34"/>
      <c r="BL12" s="35"/>
      <c r="BM12" s="33"/>
      <c r="BN12" s="36"/>
      <c r="BO12" s="35"/>
      <c r="BP12" s="34"/>
      <c r="BQ12" s="35"/>
      <c r="BR12" s="34"/>
      <c r="BS12" s="35"/>
      <c r="BT12" s="34"/>
      <c r="BU12" s="35"/>
      <c r="BV12" s="34"/>
      <c r="BW12" s="50"/>
      <c r="BX12" s="409"/>
      <c r="BY12" s="50"/>
      <c r="BZ12" s="409"/>
      <c r="CA12" s="37"/>
      <c r="CB12" s="33"/>
    </row>
    <row r="13" spans="1:80" ht="12.75">
      <c r="A13" s="514">
        <v>5</v>
      </c>
      <c r="B13" s="523" t="s">
        <v>54</v>
      </c>
      <c r="C13" s="523"/>
      <c r="D13" s="574">
        <f t="shared" si="0"/>
        <v>19</v>
      </c>
      <c r="E13" s="524">
        <v>4</v>
      </c>
      <c r="F13" s="525" t="s">
        <v>55</v>
      </c>
      <c r="G13" s="526">
        <v>2</v>
      </c>
      <c r="H13" s="534" t="s">
        <v>55</v>
      </c>
      <c r="I13" s="526" t="s">
        <v>56</v>
      </c>
      <c r="J13" s="534" t="s">
        <v>55</v>
      </c>
      <c r="K13" s="526"/>
      <c r="L13" s="537"/>
      <c r="M13" s="455">
        <v>5</v>
      </c>
      <c r="N13" s="525" t="s">
        <v>55</v>
      </c>
      <c r="O13" s="526">
        <v>13</v>
      </c>
      <c r="P13" s="525" t="s">
        <v>55</v>
      </c>
      <c r="Q13" s="526" t="s">
        <v>57</v>
      </c>
      <c r="R13" s="537" t="s">
        <v>55</v>
      </c>
      <c r="S13" s="526">
        <v>1</v>
      </c>
      <c r="T13" s="555" t="s">
        <v>58</v>
      </c>
      <c r="U13" s="455">
        <v>2</v>
      </c>
      <c r="V13" s="525" t="s">
        <v>58</v>
      </c>
      <c r="W13" s="854"/>
      <c r="X13" s="525"/>
      <c r="Y13" s="526" t="s">
        <v>57</v>
      </c>
      <c r="Z13" s="557" t="s">
        <v>58</v>
      </c>
      <c r="AA13" s="526">
        <v>1</v>
      </c>
      <c r="AB13" s="548" t="s">
        <v>58</v>
      </c>
      <c r="AC13" s="33"/>
      <c r="AD13" s="524">
        <v>5</v>
      </c>
      <c r="AE13" s="525" t="s">
        <v>59</v>
      </c>
      <c r="AF13" s="526">
        <v>10</v>
      </c>
      <c r="AG13" s="525" t="s">
        <v>59</v>
      </c>
      <c r="AH13" s="456">
        <v>1</v>
      </c>
      <c r="AI13" s="841" t="s">
        <v>59</v>
      </c>
      <c r="AJ13" s="526" t="s">
        <v>56</v>
      </c>
      <c r="AK13" s="525" t="s">
        <v>59</v>
      </c>
      <c r="AL13" s="526"/>
      <c r="AM13" s="539"/>
      <c r="AN13" s="526"/>
      <c r="AO13" s="539"/>
      <c r="AP13" s="526">
        <v>2</v>
      </c>
      <c r="AQ13" s="540" t="s">
        <v>60</v>
      </c>
      <c r="AR13" s="526" t="s">
        <v>57</v>
      </c>
      <c r="AS13" s="540" t="s">
        <v>60</v>
      </c>
      <c r="AT13" s="526"/>
      <c r="AU13" s="455"/>
      <c r="AV13" s="526">
        <v>1</v>
      </c>
      <c r="AW13" s="525" t="s">
        <v>59</v>
      </c>
      <c r="AX13" s="526">
        <v>3</v>
      </c>
      <c r="AY13" s="819" t="s">
        <v>60</v>
      </c>
      <c r="AZ13" s="455">
        <v>5</v>
      </c>
      <c r="BA13" s="525" t="s">
        <v>228</v>
      </c>
      <c r="BB13" s="33"/>
      <c r="BC13" s="558"/>
      <c r="BD13" s="528"/>
      <c r="BE13" s="527"/>
      <c r="BF13" s="530"/>
      <c r="BG13" s="527"/>
      <c r="BH13" s="528"/>
      <c r="BI13" s="527"/>
      <c r="BJ13" s="528"/>
      <c r="BK13" s="527"/>
      <c r="BL13" s="528"/>
      <c r="BM13" s="33"/>
      <c r="BN13" s="558"/>
      <c r="BO13" s="528"/>
      <c r="BP13" s="527"/>
      <c r="BQ13" s="528"/>
      <c r="BR13" s="527"/>
      <c r="BS13" s="528"/>
      <c r="BT13" s="527"/>
      <c r="BU13" s="528"/>
      <c r="BV13" s="527"/>
      <c r="BW13" s="528"/>
      <c r="BX13" s="559"/>
      <c r="BY13" s="528"/>
      <c r="BZ13" s="559"/>
      <c r="CA13" s="568"/>
      <c r="CB13" s="33"/>
    </row>
    <row r="14" spans="1:80" ht="12.75">
      <c r="A14" s="513">
        <v>6</v>
      </c>
      <c r="B14" s="106" t="s">
        <v>61</v>
      </c>
      <c r="C14" s="106"/>
      <c r="D14" s="20">
        <f t="shared" si="0"/>
        <v>5</v>
      </c>
      <c r="E14" s="24">
        <v>5</v>
      </c>
      <c r="F14" s="1" t="s">
        <v>62</v>
      </c>
      <c r="G14" s="27" t="s">
        <v>57</v>
      </c>
      <c r="H14" s="28" t="s">
        <v>63</v>
      </c>
      <c r="I14" s="27"/>
      <c r="K14" s="27"/>
      <c r="L14" s="31"/>
      <c r="M14" s="30"/>
      <c r="N14" s="1"/>
      <c r="O14" s="27"/>
      <c r="P14" s="1"/>
      <c r="Q14" s="27" t="s">
        <v>57</v>
      </c>
      <c r="R14" s="31" t="s">
        <v>64</v>
      </c>
      <c r="S14" s="27">
        <v>10</v>
      </c>
      <c r="T14" s="45" t="s">
        <v>65</v>
      </c>
      <c r="U14" s="30" t="s">
        <v>56</v>
      </c>
      <c r="V14" s="46" t="s">
        <v>65</v>
      </c>
      <c r="W14" s="855"/>
      <c r="X14" s="46"/>
      <c r="Y14" s="34"/>
      <c r="Z14" s="47"/>
      <c r="AA14" s="34"/>
      <c r="AB14" s="40"/>
      <c r="AC14" s="33"/>
      <c r="AD14" s="36"/>
      <c r="AE14" s="40"/>
      <c r="AF14" s="34"/>
      <c r="AG14" s="40"/>
      <c r="AH14" s="409"/>
      <c r="AI14" s="52"/>
      <c r="AJ14" s="34"/>
      <c r="AK14" s="40"/>
      <c r="AL14" s="34"/>
      <c r="AM14" s="42"/>
      <c r="AN14" s="34"/>
      <c r="AO14" s="42"/>
      <c r="AP14" s="34"/>
      <c r="AQ14" s="42"/>
      <c r="AR14" s="34"/>
      <c r="AS14" s="42"/>
      <c r="AT14" s="34"/>
      <c r="AU14" s="35"/>
      <c r="AV14" s="34"/>
      <c r="AW14" s="40"/>
      <c r="AX14" s="34"/>
      <c r="AY14" s="818"/>
      <c r="AZ14" s="50"/>
      <c r="BA14" s="35"/>
      <c r="BB14" s="33"/>
      <c r="BC14" s="36"/>
      <c r="BD14" s="35"/>
      <c r="BE14" s="34"/>
      <c r="BF14" s="40"/>
      <c r="BG14" s="34"/>
      <c r="BH14" s="35"/>
      <c r="BI14" s="34"/>
      <c r="BJ14" s="35"/>
      <c r="BK14" s="34"/>
      <c r="BL14" s="35"/>
      <c r="BM14" s="33"/>
      <c r="BN14" s="36"/>
      <c r="BO14" s="35"/>
      <c r="BP14" s="34"/>
      <c r="BQ14" s="35"/>
      <c r="BR14" s="34"/>
      <c r="BS14" s="35"/>
      <c r="BT14" s="34"/>
      <c r="BU14" s="35"/>
      <c r="BV14" s="34"/>
      <c r="BW14" s="50"/>
      <c r="BX14" s="409"/>
      <c r="BY14" s="50"/>
      <c r="BZ14" s="409"/>
      <c r="CA14" s="37"/>
      <c r="CB14" s="33"/>
    </row>
    <row r="15" spans="1:80" ht="12.75">
      <c r="A15" s="513">
        <v>7</v>
      </c>
      <c r="B15" s="106" t="s">
        <v>66</v>
      </c>
      <c r="C15" s="106"/>
      <c r="D15" s="20">
        <f t="shared" si="0"/>
        <v>8</v>
      </c>
      <c r="E15" s="24">
        <v>6</v>
      </c>
      <c r="F15" s="1" t="s">
        <v>67</v>
      </c>
      <c r="G15" s="27"/>
      <c r="I15" s="27">
        <v>11</v>
      </c>
      <c r="J15" s="28" t="s">
        <v>67</v>
      </c>
      <c r="K15" s="27"/>
      <c r="L15" s="31"/>
      <c r="M15" s="30" t="s">
        <v>56</v>
      </c>
      <c r="N15" s="1" t="s">
        <v>67</v>
      </c>
      <c r="O15" s="27"/>
      <c r="Q15" s="27" t="s">
        <v>57</v>
      </c>
      <c r="R15" s="31" t="s">
        <v>68</v>
      </c>
      <c r="S15" s="27">
        <v>6</v>
      </c>
      <c r="T15" s="32" t="s">
        <v>69</v>
      </c>
      <c r="U15" s="30">
        <v>8</v>
      </c>
      <c r="V15" s="1" t="s">
        <v>70</v>
      </c>
      <c r="W15" s="408">
        <v>2</v>
      </c>
      <c r="X15" s="1" t="s">
        <v>70</v>
      </c>
      <c r="Y15" s="27" t="s">
        <v>57</v>
      </c>
      <c r="Z15" s="1" t="s">
        <v>70</v>
      </c>
      <c r="AA15" s="34"/>
      <c r="AB15" s="40"/>
      <c r="AC15" s="33"/>
      <c r="AD15" s="36"/>
      <c r="AE15" s="40"/>
      <c r="AF15" s="34"/>
      <c r="AG15" s="40"/>
      <c r="AH15" s="409"/>
      <c r="AI15" s="52"/>
      <c r="AJ15" s="34"/>
      <c r="AK15" s="40"/>
      <c r="AL15" s="34"/>
      <c r="AM15" s="42"/>
      <c r="AN15" s="34"/>
      <c r="AO15" s="42"/>
      <c r="AP15" s="34"/>
      <c r="AQ15" s="42"/>
      <c r="AR15" s="34"/>
      <c r="AS15" s="42"/>
      <c r="AT15" s="34"/>
      <c r="AU15" s="35"/>
      <c r="AV15" s="34"/>
      <c r="AW15" s="40"/>
      <c r="AX15" s="34"/>
      <c r="AY15" s="818"/>
      <c r="AZ15" s="50"/>
      <c r="BA15" s="35"/>
      <c r="BB15" s="33"/>
      <c r="BC15" s="36"/>
      <c r="BD15" s="35"/>
      <c r="BE15" s="34"/>
      <c r="BF15" s="40"/>
      <c r="BG15" s="34"/>
      <c r="BH15" s="35"/>
      <c r="BI15" s="34"/>
      <c r="BJ15" s="35"/>
      <c r="BK15" s="34"/>
      <c r="BL15" s="35"/>
      <c r="BM15" s="33"/>
      <c r="BN15" s="36"/>
      <c r="BO15" s="35"/>
      <c r="BP15" s="34"/>
      <c r="BQ15" s="35"/>
      <c r="BR15" s="34"/>
      <c r="BS15" s="35"/>
      <c r="BT15" s="34"/>
      <c r="BU15" s="35"/>
      <c r="BV15" s="34"/>
      <c r="BW15" s="50"/>
      <c r="BX15" s="409"/>
      <c r="BY15" s="50"/>
      <c r="BZ15" s="409"/>
      <c r="CA15" s="37"/>
      <c r="CB15" s="33"/>
    </row>
    <row r="16" spans="1:80" ht="12.75">
      <c r="A16" s="513">
        <v>8</v>
      </c>
      <c r="B16" s="106" t="s">
        <v>71</v>
      </c>
      <c r="C16" s="106"/>
      <c r="D16" s="20">
        <f t="shared" si="0"/>
        <v>4</v>
      </c>
      <c r="E16" s="24">
        <v>7</v>
      </c>
      <c r="F16" s="1" t="s">
        <v>72</v>
      </c>
      <c r="G16" s="27">
        <v>6</v>
      </c>
      <c r="H16" s="28" t="s">
        <v>72</v>
      </c>
      <c r="I16" s="27" t="s">
        <v>56</v>
      </c>
      <c r="J16" s="403" t="s">
        <v>72</v>
      </c>
      <c r="K16" s="27"/>
      <c r="L16" s="31"/>
      <c r="M16" s="30" t="s">
        <v>56</v>
      </c>
      <c r="N16" s="1" t="s">
        <v>74</v>
      </c>
      <c r="O16" s="34"/>
      <c r="P16" s="40"/>
      <c r="Q16" s="34"/>
      <c r="R16" s="42"/>
      <c r="S16" s="34"/>
      <c r="T16" s="52"/>
      <c r="U16" s="50"/>
      <c r="V16" s="40"/>
      <c r="W16" s="856"/>
      <c r="X16" s="40"/>
      <c r="Y16" s="34"/>
      <c r="Z16" s="47"/>
      <c r="AA16" s="34"/>
      <c r="AB16" s="40"/>
      <c r="AC16" s="33"/>
      <c r="AD16" s="36"/>
      <c r="AE16" s="40"/>
      <c r="AF16" s="34"/>
      <c r="AG16" s="40"/>
      <c r="AH16" s="409"/>
      <c r="AI16" s="52"/>
      <c r="AJ16" s="34"/>
      <c r="AK16" s="40"/>
      <c r="AL16" s="34"/>
      <c r="AM16" s="42"/>
      <c r="AN16" s="34"/>
      <c r="AO16" s="42"/>
      <c r="AP16" s="34"/>
      <c r="AQ16" s="42"/>
      <c r="AR16" s="34"/>
      <c r="AS16" s="42"/>
      <c r="AT16" s="34"/>
      <c r="AU16" s="35"/>
      <c r="AV16" s="34"/>
      <c r="AW16" s="40"/>
      <c r="AX16" s="34"/>
      <c r="AY16" s="818"/>
      <c r="AZ16" s="50"/>
      <c r="BA16" s="35"/>
      <c r="BB16" s="33"/>
      <c r="BC16" s="36"/>
      <c r="BD16" s="40"/>
      <c r="BE16" s="34"/>
      <c r="BF16" s="40"/>
      <c r="BG16" s="34"/>
      <c r="BH16" s="35"/>
      <c r="BI16" s="34"/>
      <c r="BJ16" s="35"/>
      <c r="BK16" s="34"/>
      <c r="BL16" s="35"/>
      <c r="BM16" s="33"/>
      <c r="BN16" s="36"/>
      <c r="BO16" s="35"/>
      <c r="BP16" s="34"/>
      <c r="BQ16" s="35"/>
      <c r="BR16" s="34"/>
      <c r="BS16" s="35"/>
      <c r="BT16" s="34"/>
      <c r="BU16" s="35"/>
      <c r="BV16" s="34"/>
      <c r="BW16" s="50"/>
      <c r="BX16" s="409"/>
      <c r="BY16" s="50"/>
      <c r="BZ16" s="409"/>
      <c r="CA16" s="37"/>
      <c r="CB16" s="33"/>
    </row>
    <row r="17" spans="1:80" ht="12.75">
      <c r="A17" s="513">
        <v>9</v>
      </c>
      <c r="B17" s="106" t="s">
        <v>75</v>
      </c>
      <c r="C17" s="106"/>
      <c r="D17" s="20">
        <f t="shared" si="0"/>
        <v>1</v>
      </c>
      <c r="E17" s="24">
        <v>8</v>
      </c>
      <c r="F17" s="1" t="s">
        <v>76</v>
      </c>
      <c r="G17" s="34"/>
      <c r="H17" s="35"/>
      <c r="I17" s="34"/>
      <c r="J17" s="35"/>
      <c r="K17" s="34"/>
      <c r="L17" s="51"/>
      <c r="M17" s="50"/>
      <c r="N17" s="40"/>
      <c r="O17" s="34"/>
      <c r="P17" s="40"/>
      <c r="Q17" s="34"/>
      <c r="R17" s="42"/>
      <c r="S17" s="34"/>
      <c r="T17" s="52"/>
      <c r="U17" s="50"/>
      <c r="V17" s="40"/>
      <c r="W17" s="856"/>
      <c r="X17" s="40"/>
      <c r="Y17" s="34"/>
      <c r="Z17" s="47"/>
      <c r="AA17" s="34"/>
      <c r="AB17" s="40"/>
      <c r="AC17" s="33"/>
      <c r="AD17" s="36"/>
      <c r="AE17" s="40"/>
      <c r="AF17" s="34"/>
      <c r="AG17" s="40"/>
      <c r="AH17" s="409"/>
      <c r="AI17" s="52"/>
      <c r="AJ17" s="34"/>
      <c r="AK17" s="40"/>
      <c r="AL17" s="34"/>
      <c r="AM17" s="42"/>
      <c r="AN17" s="34"/>
      <c r="AO17" s="42"/>
      <c r="AP17" s="34"/>
      <c r="AQ17" s="42"/>
      <c r="AR17" s="34"/>
      <c r="AS17" s="35"/>
      <c r="AT17" s="34"/>
      <c r="AU17" s="35"/>
      <c r="AV17" s="34"/>
      <c r="AW17" s="40"/>
      <c r="AX17" s="34"/>
      <c r="AY17" s="818"/>
      <c r="AZ17" s="50"/>
      <c r="BA17" s="35"/>
      <c r="BB17" s="33"/>
      <c r="BC17" s="36"/>
      <c r="BD17" s="40"/>
      <c r="BE17" s="34"/>
      <c r="BF17" s="43"/>
      <c r="BG17" s="34"/>
      <c r="BH17" s="35"/>
      <c r="BI17" s="34"/>
      <c r="BJ17" s="35"/>
      <c r="BK17" s="34"/>
      <c r="BL17" s="35"/>
      <c r="BM17" s="33"/>
      <c r="BN17" s="36"/>
      <c r="BO17" s="35"/>
      <c r="BP17" s="34"/>
      <c r="BQ17" s="35"/>
      <c r="BR17" s="34"/>
      <c r="BS17" s="35"/>
      <c r="BT17" s="34"/>
      <c r="BU17" s="35"/>
      <c r="BV17" s="34"/>
      <c r="BW17" s="50"/>
      <c r="BX17" s="409"/>
      <c r="BY17" s="50"/>
      <c r="BZ17" s="409"/>
      <c r="CA17" s="37"/>
      <c r="CB17" s="33"/>
    </row>
    <row r="18" spans="1:80" ht="12.75">
      <c r="A18" s="514">
        <v>10</v>
      </c>
      <c r="B18" s="523" t="s">
        <v>77</v>
      </c>
      <c r="C18" s="523"/>
      <c r="D18" s="574">
        <f t="shared" si="0"/>
        <v>2</v>
      </c>
      <c r="E18" s="524" t="s">
        <v>57</v>
      </c>
      <c r="F18" s="525" t="s">
        <v>78</v>
      </c>
      <c r="G18" s="526" t="s">
        <v>83</v>
      </c>
      <c r="H18" s="525" t="s">
        <v>78</v>
      </c>
      <c r="I18" s="527"/>
      <c r="J18" s="528"/>
      <c r="K18" s="527"/>
      <c r="L18" s="529"/>
      <c r="M18" s="528"/>
      <c r="N18" s="530"/>
      <c r="O18" s="527"/>
      <c r="P18" s="530"/>
      <c r="Q18" s="527"/>
      <c r="R18" s="531"/>
      <c r="S18" s="527"/>
      <c r="T18" s="535"/>
      <c r="U18" s="528"/>
      <c r="V18" s="530"/>
      <c r="W18" s="857"/>
      <c r="X18" s="530"/>
      <c r="Y18" s="527"/>
      <c r="Z18" s="556"/>
      <c r="AA18" s="527"/>
      <c r="AB18" s="549"/>
      <c r="AC18" s="33"/>
      <c r="AD18" s="558"/>
      <c r="AE18" s="530"/>
      <c r="AF18" s="527"/>
      <c r="AG18" s="530"/>
      <c r="AH18" s="559"/>
      <c r="AI18" s="535"/>
      <c r="AJ18" s="527"/>
      <c r="AK18" s="530"/>
      <c r="AL18" s="527"/>
      <c r="AM18" s="531"/>
      <c r="AN18" s="527"/>
      <c r="AO18" s="531"/>
      <c r="AP18" s="527"/>
      <c r="AQ18" s="531"/>
      <c r="AR18" s="527"/>
      <c r="AS18" s="531"/>
      <c r="AT18" s="527"/>
      <c r="AU18" s="528"/>
      <c r="AV18" s="527"/>
      <c r="AW18" s="530"/>
      <c r="AX18" s="527"/>
      <c r="AY18" s="820"/>
      <c r="AZ18" s="528"/>
      <c r="BA18" s="528"/>
      <c r="BB18" s="33"/>
      <c r="BC18" s="558"/>
      <c r="BD18" s="530"/>
      <c r="BE18" s="527"/>
      <c r="BF18" s="570"/>
      <c r="BG18" s="527"/>
      <c r="BH18" s="528"/>
      <c r="BI18" s="527"/>
      <c r="BJ18" s="528"/>
      <c r="BK18" s="527"/>
      <c r="BL18" s="528"/>
      <c r="BM18" s="33"/>
      <c r="BN18" s="558"/>
      <c r="BO18" s="528"/>
      <c r="BP18" s="527"/>
      <c r="BQ18" s="528"/>
      <c r="BR18" s="527"/>
      <c r="BS18" s="528"/>
      <c r="BT18" s="527"/>
      <c r="BU18" s="528"/>
      <c r="BV18" s="527"/>
      <c r="BW18" s="528"/>
      <c r="BX18" s="559"/>
      <c r="BY18" s="528"/>
      <c r="BZ18" s="559"/>
      <c r="CA18" s="568"/>
      <c r="CB18" s="33"/>
    </row>
    <row r="19" spans="1:80" ht="12.75">
      <c r="A19" s="513">
        <v>11</v>
      </c>
      <c r="B19" s="106" t="s">
        <v>80</v>
      </c>
      <c r="C19" s="106"/>
      <c r="D19" s="20">
        <f t="shared" si="0"/>
        <v>17</v>
      </c>
      <c r="E19" s="504"/>
      <c r="F19" s="505"/>
      <c r="G19" s="27">
        <v>1</v>
      </c>
      <c r="H19" s="28" t="s">
        <v>81</v>
      </c>
      <c r="I19" s="27">
        <v>13</v>
      </c>
      <c r="J19" s="28" t="s">
        <v>81</v>
      </c>
      <c r="K19" s="27"/>
      <c r="L19" s="31"/>
      <c r="M19" s="30">
        <v>4</v>
      </c>
      <c r="N19" s="1" t="s">
        <v>81</v>
      </c>
      <c r="O19" s="27"/>
      <c r="P19" s="1"/>
      <c r="Q19" s="27">
        <v>6</v>
      </c>
      <c r="R19" s="31" t="s">
        <v>81</v>
      </c>
      <c r="S19" s="27">
        <v>5</v>
      </c>
      <c r="T19" s="32" t="s">
        <v>81</v>
      </c>
      <c r="U19" s="30" t="s">
        <v>79</v>
      </c>
      <c r="V19" s="1" t="s">
        <v>81</v>
      </c>
      <c r="W19" s="853"/>
      <c r="Y19" s="27">
        <v>8</v>
      </c>
      <c r="Z19" s="1" t="s">
        <v>81</v>
      </c>
      <c r="AA19" s="27">
        <v>4</v>
      </c>
      <c r="AB19" s="1" t="s">
        <v>81</v>
      </c>
      <c r="AC19" s="33"/>
      <c r="AD19" s="24"/>
      <c r="AF19" s="27">
        <v>4</v>
      </c>
      <c r="AG19" s="1" t="s">
        <v>82</v>
      </c>
      <c r="AH19" s="408"/>
      <c r="AI19" s="32"/>
      <c r="AJ19" s="27">
        <v>2</v>
      </c>
      <c r="AK19" s="1" t="s">
        <v>81</v>
      </c>
      <c r="AL19" s="27" t="s">
        <v>83</v>
      </c>
      <c r="AM19" s="53" t="s">
        <v>81</v>
      </c>
      <c r="AN19" s="27"/>
      <c r="AO19" s="39"/>
      <c r="AP19" s="27">
        <v>6</v>
      </c>
      <c r="AQ19" s="31" t="s">
        <v>81</v>
      </c>
      <c r="AR19" s="27">
        <v>3</v>
      </c>
      <c r="AS19" s="1" t="s">
        <v>84</v>
      </c>
      <c r="AT19" s="27"/>
      <c r="AV19" s="27">
        <v>5</v>
      </c>
      <c r="AW19" s="1" t="s">
        <v>84</v>
      </c>
      <c r="AX19" s="27">
        <v>2</v>
      </c>
      <c r="AY19" s="731" t="s">
        <v>84</v>
      </c>
      <c r="AZ19" s="30">
        <v>3</v>
      </c>
      <c r="BA19" s="1" t="s">
        <v>84</v>
      </c>
      <c r="BB19" s="33"/>
      <c r="BC19" s="24">
        <v>4</v>
      </c>
      <c r="BD19" s="44" t="s">
        <v>84</v>
      </c>
      <c r="BE19" s="34"/>
      <c r="BF19" s="43"/>
      <c r="BG19" s="34"/>
      <c r="BH19" s="35"/>
      <c r="BI19" s="34"/>
      <c r="BJ19" s="35"/>
      <c r="BK19" s="34"/>
      <c r="BL19" s="35"/>
      <c r="BM19" s="33"/>
      <c r="BN19" s="36"/>
      <c r="BO19" s="35"/>
      <c r="BP19" s="34"/>
      <c r="BQ19" s="35"/>
      <c r="BR19" s="34"/>
      <c r="BS19" s="35"/>
      <c r="BT19" s="34"/>
      <c r="BU19" s="35"/>
      <c r="BV19" s="34"/>
      <c r="BW19" s="50"/>
      <c r="BX19" s="409"/>
      <c r="BY19" s="50"/>
      <c r="BZ19" s="409"/>
      <c r="CA19" s="37"/>
      <c r="CB19" s="33"/>
    </row>
    <row r="20" spans="1:80" ht="12.75">
      <c r="A20" s="513">
        <v>12</v>
      </c>
      <c r="B20" s="106" t="s">
        <v>85</v>
      </c>
      <c r="C20" s="106"/>
      <c r="D20" s="20">
        <f t="shared" si="0"/>
        <v>8</v>
      </c>
      <c r="E20" s="504"/>
      <c r="F20" s="505"/>
      <c r="G20" s="27">
        <v>3</v>
      </c>
      <c r="H20" s="28" t="s">
        <v>73</v>
      </c>
      <c r="I20" s="27">
        <v>5</v>
      </c>
      <c r="J20" s="28" t="s">
        <v>73</v>
      </c>
      <c r="K20" s="27">
        <v>10</v>
      </c>
      <c r="L20" s="38" t="s">
        <v>86</v>
      </c>
      <c r="M20" s="30"/>
      <c r="N20" s="1"/>
      <c r="O20" s="27"/>
      <c r="P20" s="1"/>
      <c r="Q20" s="27">
        <v>8</v>
      </c>
      <c r="R20" s="31" t="s">
        <v>45</v>
      </c>
      <c r="S20" s="27">
        <v>3</v>
      </c>
      <c r="T20" s="32" t="s">
        <v>87</v>
      </c>
      <c r="U20" s="30" t="s">
        <v>79</v>
      </c>
      <c r="V20" s="1" t="s">
        <v>88</v>
      </c>
      <c r="W20" s="853"/>
      <c r="Y20" s="27" t="s">
        <v>57</v>
      </c>
      <c r="Z20" s="41" t="s">
        <v>89</v>
      </c>
      <c r="AA20" s="27">
        <v>3</v>
      </c>
      <c r="AB20" s="1" t="s">
        <v>89</v>
      </c>
      <c r="AC20" s="33"/>
      <c r="AD20" s="36"/>
      <c r="AE20" s="40"/>
      <c r="AF20" s="34"/>
      <c r="AG20" s="40"/>
      <c r="AH20" s="409"/>
      <c r="AI20" s="52"/>
      <c r="AJ20" s="34"/>
      <c r="AK20" s="40"/>
      <c r="AL20" s="34"/>
      <c r="AM20" s="52"/>
      <c r="AN20" s="34"/>
      <c r="AO20" s="42"/>
      <c r="AP20" s="34"/>
      <c r="AQ20" s="42"/>
      <c r="AR20" s="34"/>
      <c r="AS20" s="35"/>
      <c r="AT20" s="34"/>
      <c r="AU20" s="35"/>
      <c r="AV20" s="34"/>
      <c r="AW20" s="40"/>
      <c r="AX20" s="34"/>
      <c r="AY20" s="818"/>
      <c r="AZ20" s="50"/>
      <c r="BA20" s="35"/>
      <c r="BB20" s="33"/>
      <c r="BC20" s="36"/>
      <c r="BD20" s="40"/>
      <c r="BE20" s="34"/>
      <c r="BF20" s="43"/>
      <c r="BG20" s="34"/>
      <c r="BH20" s="35"/>
      <c r="BI20" s="34"/>
      <c r="BJ20" s="40"/>
      <c r="BK20" s="34"/>
      <c r="BL20" s="35"/>
      <c r="BM20" s="33"/>
      <c r="BN20" s="36"/>
      <c r="BO20" s="35"/>
      <c r="BP20" s="34"/>
      <c r="BQ20" s="35"/>
      <c r="BR20" s="34"/>
      <c r="BS20" s="35"/>
      <c r="BT20" s="34"/>
      <c r="BU20" s="35"/>
      <c r="BV20" s="34"/>
      <c r="BW20" s="50"/>
      <c r="BX20" s="409"/>
      <c r="BY20" s="50"/>
      <c r="BZ20" s="409"/>
      <c r="CA20" s="37"/>
      <c r="CB20" s="33"/>
    </row>
    <row r="21" spans="1:80" ht="12.75">
      <c r="A21" s="513">
        <v>13</v>
      </c>
      <c r="B21" s="106" t="s">
        <v>90</v>
      </c>
      <c r="C21" s="106"/>
      <c r="D21" s="20">
        <f t="shared" si="0"/>
        <v>16</v>
      </c>
      <c r="E21" s="504"/>
      <c r="F21" s="505"/>
      <c r="G21" s="27">
        <v>4</v>
      </c>
      <c r="H21" s="28" t="s">
        <v>91</v>
      </c>
      <c r="I21" s="27">
        <v>4</v>
      </c>
      <c r="J21" s="28" t="s">
        <v>91</v>
      </c>
      <c r="K21" s="27"/>
      <c r="L21" s="31"/>
      <c r="M21" s="30">
        <v>2</v>
      </c>
      <c r="N21" s="1" t="s">
        <v>92</v>
      </c>
      <c r="O21" s="27"/>
      <c r="P21" s="1"/>
      <c r="Q21" s="27">
        <v>5</v>
      </c>
      <c r="R21" s="31" t="s">
        <v>92</v>
      </c>
      <c r="S21" s="27">
        <v>9</v>
      </c>
      <c r="T21" s="32" t="s">
        <v>92</v>
      </c>
      <c r="U21" s="30">
        <v>1</v>
      </c>
      <c r="V21" s="1" t="s">
        <v>93</v>
      </c>
      <c r="W21" s="853"/>
      <c r="Y21" s="27">
        <v>9</v>
      </c>
      <c r="Z21" s="1" t="s">
        <v>92</v>
      </c>
      <c r="AA21" s="27">
        <v>5</v>
      </c>
      <c r="AB21" s="1" t="s">
        <v>92</v>
      </c>
      <c r="AC21" s="33"/>
      <c r="AD21" s="24"/>
      <c r="AF21" s="27">
        <v>11</v>
      </c>
      <c r="AG21" s="1" t="s">
        <v>46</v>
      </c>
      <c r="AH21" s="408">
        <v>3</v>
      </c>
      <c r="AI21" s="733" t="s">
        <v>46</v>
      </c>
      <c r="AJ21" s="27"/>
      <c r="AL21" s="27">
        <v>1</v>
      </c>
      <c r="AM21" s="53" t="s">
        <v>46</v>
      </c>
      <c r="AN21" s="27">
        <v>3</v>
      </c>
      <c r="AO21" s="31" t="s">
        <v>46</v>
      </c>
      <c r="AP21" s="27">
        <v>7</v>
      </c>
      <c r="AQ21" s="31" t="s">
        <v>46</v>
      </c>
      <c r="AR21" s="27"/>
      <c r="AT21" s="27" t="s">
        <v>57</v>
      </c>
      <c r="AU21" s="1" t="s">
        <v>46</v>
      </c>
      <c r="AV21" s="27">
        <v>7</v>
      </c>
      <c r="AW21" s="1" t="s">
        <v>46</v>
      </c>
      <c r="AX21" s="48" t="s">
        <v>83</v>
      </c>
      <c r="AY21" s="732" t="s">
        <v>46</v>
      </c>
      <c r="AZ21" s="50"/>
      <c r="BA21" s="35"/>
      <c r="BB21" s="33"/>
      <c r="BC21" s="36"/>
      <c r="BD21" s="40"/>
      <c r="BE21" s="34"/>
      <c r="BF21" s="40"/>
      <c r="BG21" s="34"/>
      <c r="BH21" s="40"/>
      <c r="BI21" s="34"/>
      <c r="BJ21" s="40"/>
      <c r="BK21" s="34"/>
      <c r="BL21" s="40"/>
      <c r="BM21" s="33"/>
      <c r="BN21" s="36"/>
      <c r="BO21" s="35"/>
      <c r="BP21" s="34"/>
      <c r="BQ21" s="35"/>
      <c r="BR21" s="34"/>
      <c r="BS21" s="35"/>
      <c r="BT21" s="34"/>
      <c r="BU21" s="35"/>
      <c r="BV21" s="34"/>
      <c r="BW21" s="50"/>
      <c r="BX21" s="409"/>
      <c r="BY21" s="50"/>
      <c r="BZ21" s="409"/>
      <c r="CA21" s="37"/>
      <c r="CB21" s="33"/>
    </row>
    <row r="22" spans="1:80" ht="12.75">
      <c r="A22" s="513">
        <v>14</v>
      </c>
      <c r="B22" s="106" t="s">
        <v>94</v>
      </c>
      <c r="C22" s="106"/>
      <c r="D22" s="20">
        <f t="shared" si="0"/>
        <v>4</v>
      </c>
      <c r="E22" s="504"/>
      <c r="F22" s="505"/>
      <c r="G22" s="27">
        <v>5</v>
      </c>
      <c r="H22" s="28" t="s">
        <v>95</v>
      </c>
      <c r="I22" s="27">
        <v>9</v>
      </c>
      <c r="J22" s="28" t="s">
        <v>95</v>
      </c>
      <c r="K22" s="27"/>
      <c r="L22" s="31"/>
      <c r="M22" s="30" t="s">
        <v>56</v>
      </c>
      <c r="N22" s="1" t="s">
        <v>95</v>
      </c>
      <c r="O22" s="27"/>
      <c r="P22" s="1"/>
      <c r="Q22" s="27">
        <v>13</v>
      </c>
      <c r="R22" s="31" t="s">
        <v>95</v>
      </c>
      <c r="S22" s="34"/>
      <c r="T22" s="52"/>
      <c r="U22" s="50"/>
      <c r="V22" s="40"/>
      <c r="W22" s="856"/>
      <c r="X22" s="40"/>
      <c r="Y22" s="34"/>
      <c r="Z22" s="35"/>
      <c r="AA22" s="34"/>
      <c r="AB22" s="40"/>
      <c r="AC22" s="33"/>
      <c r="AD22" s="36"/>
      <c r="AE22" s="40"/>
      <c r="AF22" s="34"/>
      <c r="AG22" s="40"/>
      <c r="AH22" s="409"/>
      <c r="AI22" s="52"/>
      <c r="AJ22" s="34"/>
      <c r="AK22" s="40"/>
      <c r="AL22" s="34"/>
      <c r="AM22" s="42"/>
      <c r="AN22" s="34"/>
      <c r="AO22" s="42"/>
      <c r="AP22" s="34"/>
      <c r="AQ22" s="42"/>
      <c r="AR22" s="34"/>
      <c r="AS22" s="35"/>
      <c r="AT22" s="34"/>
      <c r="AU22" s="35"/>
      <c r="AV22" s="34"/>
      <c r="AW22" s="40"/>
      <c r="AX22" s="34"/>
      <c r="AY22" s="818"/>
      <c r="AZ22" s="50"/>
      <c r="BA22" s="35"/>
      <c r="BB22" s="33"/>
      <c r="BC22" s="36"/>
      <c r="BD22" s="40"/>
      <c r="BE22" s="34"/>
      <c r="BF22" s="40"/>
      <c r="BG22" s="34"/>
      <c r="BH22" s="40"/>
      <c r="BI22" s="34"/>
      <c r="BJ22" s="40"/>
      <c r="BK22" s="34"/>
      <c r="BL22" s="40"/>
      <c r="BM22" s="33"/>
      <c r="BN22" s="36"/>
      <c r="BO22" s="35"/>
      <c r="BP22" s="34"/>
      <c r="BQ22" s="35"/>
      <c r="BR22" s="34"/>
      <c r="BS22" s="35"/>
      <c r="BT22" s="34"/>
      <c r="BU22" s="35"/>
      <c r="BV22" s="34"/>
      <c r="BW22" s="50"/>
      <c r="BX22" s="409"/>
      <c r="BY22" s="50"/>
      <c r="BZ22" s="409"/>
      <c r="CA22" s="37"/>
      <c r="CB22" s="33"/>
    </row>
    <row r="23" spans="1:80" ht="12.75">
      <c r="A23" s="514">
        <v>15</v>
      </c>
      <c r="B23" s="523" t="s">
        <v>96</v>
      </c>
      <c r="C23" s="523"/>
      <c r="D23" s="574">
        <f t="shared" si="0"/>
        <v>19</v>
      </c>
      <c r="E23" s="532"/>
      <c r="F23" s="439"/>
      <c r="G23" s="526">
        <v>7</v>
      </c>
      <c r="H23" s="534" t="s">
        <v>97</v>
      </c>
      <c r="I23" s="526">
        <v>12</v>
      </c>
      <c r="J23" s="534" t="s">
        <v>97</v>
      </c>
      <c r="K23" s="526" t="s">
        <v>56</v>
      </c>
      <c r="L23" s="541" t="s">
        <v>98</v>
      </c>
      <c r="M23" s="455" t="s">
        <v>56</v>
      </c>
      <c r="N23" s="525" t="s">
        <v>98</v>
      </c>
      <c r="O23" s="526"/>
      <c r="P23" s="525"/>
      <c r="Q23" s="526">
        <v>7</v>
      </c>
      <c r="R23" s="537" t="s">
        <v>98</v>
      </c>
      <c r="S23" s="526"/>
      <c r="T23" s="555"/>
      <c r="U23" s="455">
        <v>4</v>
      </c>
      <c r="V23" s="525" t="s">
        <v>99</v>
      </c>
      <c r="W23" s="854"/>
      <c r="X23" s="525"/>
      <c r="Y23" s="526"/>
      <c r="Z23" s="525"/>
      <c r="AA23" s="526"/>
      <c r="AB23" s="548"/>
      <c r="AC23" s="33"/>
      <c r="AD23" s="524"/>
      <c r="AE23" s="525"/>
      <c r="AF23" s="526"/>
      <c r="AG23" s="525"/>
      <c r="AH23" s="456">
        <v>2</v>
      </c>
      <c r="AI23" s="841" t="s">
        <v>100</v>
      </c>
      <c r="AJ23" s="526"/>
      <c r="AK23" s="525"/>
      <c r="AL23" s="526" t="s">
        <v>57</v>
      </c>
      <c r="AM23" s="537" t="s">
        <v>100</v>
      </c>
      <c r="AN23" s="526">
        <v>2</v>
      </c>
      <c r="AO23" s="537" t="s">
        <v>100</v>
      </c>
      <c r="AP23" s="526">
        <v>8</v>
      </c>
      <c r="AQ23" s="537" t="s">
        <v>100</v>
      </c>
      <c r="AR23" s="526">
        <v>5</v>
      </c>
      <c r="AS23" s="537" t="s">
        <v>100</v>
      </c>
      <c r="AT23" s="526">
        <v>1</v>
      </c>
      <c r="AU23" s="537" t="s">
        <v>100</v>
      </c>
      <c r="AV23" s="526">
        <v>2</v>
      </c>
      <c r="AW23" s="525" t="s">
        <v>100</v>
      </c>
      <c r="AX23" s="526">
        <v>1</v>
      </c>
      <c r="AY23" s="821" t="s">
        <v>100</v>
      </c>
      <c r="AZ23" s="455">
        <v>1</v>
      </c>
      <c r="BA23" s="525" t="s">
        <v>100</v>
      </c>
      <c r="BB23" s="33"/>
      <c r="BC23" s="524"/>
      <c r="BD23" s="525"/>
      <c r="BE23" s="526">
        <v>2</v>
      </c>
      <c r="BF23" s="525" t="s">
        <v>899</v>
      </c>
      <c r="BG23" s="526">
        <v>3</v>
      </c>
      <c r="BH23" s="525" t="s">
        <v>899</v>
      </c>
      <c r="BI23" s="526">
        <v>1</v>
      </c>
      <c r="BJ23" s="525" t="s">
        <v>899</v>
      </c>
      <c r="BK23" s="526" t="s">
        <v>57</v>
      </c>
      <c r="BL23" s="525" t="s">
        <v>899</v>
      </c>
      <c r="BM23" s="33"/>
      <c r="BN23" s="558"/>
      <c r="BO23" s="528"/>
      <c r="BP23" s="527"/>
      <c r="BQ23" s="528"/>
      <c r="BR23" s="527"/>
      <c r="BS23" s="528"/>
      <c r="BT23" s="527"/>
      <c r="BU23" s="528"/>
      <c r="BV23" s="527"/>
      <c r="BW23" s="528"/>
      <c r="BX23" s="559"/>
      <c r="BY23" s="528"/>
      <c r="BZ23" s="559"/>
      <c r="CA23" s="568"/>
      <c r="CB23" s="33"/>
    </row>
    <row r="24" spans="1:80" ht="12.75">
      <c r="A24" s="513">
        <v>16</v>
      </c>
      <c r="B24" s="106" t="s">
        <v>101</v>
      </c>
      <c r="C24" s="106"/>
      <c r="D24" s="20">
        <f t="shared" si="0"/>
        <v>2</v>
      </c>
      <c r="E24" s="504"/>
      <c r="F24" s="505"/>
      <c r="G24" s="27" t="s">
        <v>57</v>
      </c>
      <c r="H24" s="28" t="s">
        <v>102</v>
      </c>
      <c r="I24" s="27"/>
      <c r="K24" s="27"/>
      <c r="L24" s="31"/>
      <c r="M24" s="30"/>
      <c r="N24" s="1"/>
      <c r="O24" s="27"/>
      <c r="P24" s="1"/>
      <c r="Q24" s="27" t="s">
        <v>57</v>
      </c>
      <c r="R24" s="31" t="s">
        <v>103</v>
      </c>
      <c r="S24" s="34"/>
      <c r="T24" s="52"/>
      <c r="U24" s="50"/>
      <c r="V24" s="40"/>
      <c r="W24" s="856"/>
      <c r="X24" s="40"/>
      <c r="Y24" s="34"/>
      <c r="Z24" s="35"/>
      <c r="AA24" s="34"/>
      <c r="AB24" s="40"/>
      <c r="AC24" s="33"/>
      <c r="AD24" s="36"/>
      <c r="AE24" s="40"/>
      <c r="AF24" s="34"/>
      <c r="AG24" s="40"/>
      <c r="AH24" s="409"/>
      <c r="AI24" s="52"/>
      <c r="AJ24" s="34"/>
      <c r="AK24" s="40"/>
      <c r="AL24" s="34"/>
      <c r="AM24" s="42"/>
      <c r="AN24" s="34"/>
      <c r="AO24" s="42"/>
      <c r="AP24" s="34"/>
      <c r="AQ24" s="42"/>
      <c r="AR24" s="34"/>
      <c r="AS24" s="35"/>
      <c r="AT24" s="34"/>
      <c r="AU24" s="35"/>
      <c r="AV24" s="34"/>
      <c r="AW24" s="40"/>
      <c r="AX24" s="34"/>
      <c r="AY24" s="818"/>
      <c r="AZ24" s="50"/>
      <c r="BA24" s="35"/>
      <c r="BB24" s="33"/>
      <c r="BC24" s="36"/>
      <c r="BD24" s="40"/>
      <c r="BE24" s="34"/>
      <c r="BF24" s="40"/>
      <c r="BG24" s="34"/>
      <c r="BH24" s="40"/>
      <c r="BI24" s="34"/>
      <c r="BJ24" s="40"/>
      <c r="BK24" s="34"/>
      <c r="BL24" s="40"/>
      <c r="BM24" s="33"/>
      <c r="BN24" s="36"/>
      <c r="BO24" s="35"/>
      <c r="BP24" s="34"/>
      <c r="BQ24" s="40"/>
      <c r="BR24" s="34"/>
      <c r="BS24" s="35"/>
      <c r="BT24" s="34"/>
      <c r="BU24" s="35"/>
      <c r="BV24" s="34"/>
      <c r="BW24" s="50"/>
      <c r="BX24" s="409"/>
      <c r="BY24" s="50"/>
      <c r="BZ24" s="409"/>
      <c r="CA24" s="37"/>
      <c r="CB24" s="33"/>
    </row>
    <row r="25" spans="1:80" ht="12.75">
      <c r="A25" s="513">
        <v>17</v>
      </c>
      <c r="B25" s="106" t="s">
        <v>104</v>
      </c>
      <c r="C25" s="106"/>
      <c r="D25" s="20">
        <f t="shared" si="0"/>
        <v>7</v>
      </c>
      <c r="E25" s="504"/>
      <c r="F25" s="505"/>
      <c r="G25" s="506"/>
      <c r="H25" s="505"/>
      <c r="I25" s="27">
        <v>6</v>
      </c>
      <c r="J25" s="28" t="s">
        <v>105</v>
      </c>
      <c r="K25" s="27">
        <v>7</v>
      </c>
      <c r="L25" s="31" t="s">
        <v>105</v>
      </c>
      <c r="M25" s="30">
        <v>3</v>
      </c>
      <c r="N25" s="1" t="s">
        <v>105</v>
      </c>
      <c r="O25" s="27">
        <v>13</v>
      </c>
      <c r="P25" s="1" t="s">
        <v>55</v>
      </c>
      <c r="Q25" s="27">
        <v>4</v>
      </c>
      <c r="R25" s="31" t="s">
        <v>105</v>
      </c>
      <c r="S25" s="27"/>
      <c r="T25" s="32"/>
      <c r="U25" s="30"/>
      <c r="W25" s="853"/>
      <c r="Y25" s="27" t="s">
        <v>57</v>
      </c>
      <c r="Z25" s="1" t="s">
        <v>105</v>
      </c>
      <c r="AA25" s="27"/>
      <c r="AC25" s="33"/>
      <c r="AD25" s="24" t="s">
        <v>83</v>
      </c>
      <c r="AE25" s="1" t="s">
        <v>105</v>
      </c>
      <c r="AF25" s="34"/>
      <c r="AG25" s="40"/>
      <c r="AH25" s="409"/>
      <c r="AI25" s="52"/>
      <c r="AJ25" s="34"/>
      <c r="AK25" s="40"/>
      <c r="AL25" s="34"/>
      <c r="AM25" s="42"/>
      <c r="AN25" s="34"/>
      <c r="AO25" s="42"/>
      <c r="AP25" s="34"/>
      <c r="AQ25" s="42"/>
      <c r="AR25" s="34"/>
      <c r="AS25" s="35"/>
      <c r="AT25" s="34"/>
      <c r="AU25" s="35"/>
      <c r="AV25" s="34"/>
      <c r="AW25" s="40"/>
      <c r="AX25" s="34"/>
      <c r="AY25" s="818"/>
      <c r="AZ25" s="50"/>
      <c r="BA25" s="35"/>
      <c r="BB25" s="33"/>
      <c r="BC25" s="36"/>
      <c r="BD25" s="40"/>
      <c r="BE25" s="34"/>
      <c r="BF25" s="40"/>
      <c r="BG25" s="34"/>
      <c r="BH25" s="40"/>
      <c r="BI25" s="34"/>
      <c r="BJ25" s="40"/>
      <c r="BK25" s="34"/>
      <c r="BL25" s="40"/>
      <c r="BM25" s="33"/>
      <c r="BN25" s="36"/>
      <c r="BO25" s="35"/>
      <c r="BP25" s="34"/>
      <c r="BQ25" s="40"/>
      <c r="BR25" s="34"/>
      <c r="BS25" s="35"/>
      <c r="BT25" s="34"/>
      <c r="BU25" s="40"/>
      <c r="BV25" s="34"/>
      <c r="BW25" s="50"/>
      <c r="BX25" s="409"/>
      <c r="BY25" s="50"/>
      <c r="BZ25" s="409"/>
      <c r="CA25" s="37"/>
      <c r="CB25" s="33"/>
    </row>
    <row r="26" spans="1:80" ht="12.75">
      <c r="A26" s="513">
        <v>18</v>
      </c>
      <c r="B26" s="106" t="s">
        <v>106</v>
      </c>
      <c r="C26" s="106"/>
      <c r="D26" s="20">
        <f t="shared" si="0"/>
        <v>1</v>
      </c>
      <c r="E26" s="504"/>
      <c r="F26" s="505"/>
      <c r="G26" s="506"/>
      <c r="H26" s="505"/>
      <c r="I26" s="27">
        <v>7</v>
      </c>
      <c r="J26" s="28" t="s">
        <v>52</v>
      </c>
      <c r="K26" s="34"/>
      <c r="L26" s="51"/>
      <c r="M26" s="50"/>
      <c r="N26" s="40"/>
      <c r="O26" s="34"/>
      <c r="P26" s="40"/>
      <c r="Q26" s="34"/>
      <c r="R26" s="42"/>
      <c r="S26" s="34"/>
      <c r="T26" s="52"/>
      <c r="U26" s="50"/>
      <c r="V26" s="40"/>
      <c r="W26" s="856"/>
      <c r="X26" s="40"/>
      <c r="Y26" s="34"/>
      <c r="Z26" s="40"/>
      <c r="AA26" s="34"/>
      <c r="AB26" s="40"/>
      <c r="AC26" s="33"/>
      <c r="AD26" s="36"/>
      <c r="AE26" s="40"/>
      <c r="AF26" s="34"/>
      <c r="AG26" s="40"/>
      <c r="AH26" s="409"/>
      <c r="AI26" s="52"/>
      <c r="AJ26" s="34"/>
      <c r="AK26" s="40"/>
      <c r="AL26" s="34"/>
      <c r="AM26" s="42"/>
      <c r="AN26" s="34"/>
      <c r="AO26" s="42"/>
      <c r="AP26" s="34"/>
      <c r="AQ26" s="42"/>
      <c r="AR26" s="34"/>
      <c r="AS26" s="35"/>
      <c r="AT26" s="34"/>
      <c r="AU26" s="35"/>
      <c r="AV26" s="34"/>
      <c r="AW26" s="40"/>
      <c r="AX26" s="34"/>
      <c r="AY26" s="818"/>
      <c r="AZ26" s="50"/>
      <c r="BA26" s="35"/>
      <c r="BB26" s="33"/>
      <c r="BC26" s="36"/>
      <c r="BD26" s="40"/>
      <c r="BE26" s="34"/>
      <c r="BF26" s="40"/>
      <c r="BG26" s="34"/>
      <c r="BH26" s="40"/>
      <c r="BI26" s="34"/>
      <c r="BJ26" s="40"/>
      <c r="BK26" s="34"/>
      <c r="BL26" s="40"/>
      <c r="BM26" s="33"/>
      <c r="BN26" s="36"/>
      <c r="BO26" s="35"/>
      <c r="BP26" s="34"/>
      <c r="BQ26" s="40"/>
      <c r="BR26" s="34"/>
      <c r="BS26" s="35"/>
      <c r="BT26" s="34"/>
      <c r="BU26" s="40"/>
      <c r="BV26" s="34"/>
      <c r="BW26" s="71"/>
      <c r="BX26" s="409"/>
      <c r="BY26" s="71"/>
      <c r="BZ26" s="409"/>
      <c r="CA26" s="490"/>
      <c r="CB26" s="33"/>
    </row>
    <row r="27" spans="1:80" ht="12.75">
      <c r="A27" s="513">
        <v>19</v>
      </c>
      <c r="B27" s="106" t="s">
        <v>107</v>
      </c>
      <c r="C27" s="106"/>
      <c r="D27" s="20">
        <f t="shared" si="0"/>
        <v>21</v>
      </c>
      <c r="E27" s="504"/>
      <c r="F27" s="505"/>
      <c r="G27" s="506"/>
      <c r="H27" s="505"/>
      <c r="I27" s="27">
        <v>8</v>
      </c>
      <c r="J27" s="28" t="s">
        <v>108</v>
      </c>
      <c r="K27" s="27"/>
      <c r="L27" s="31"/>
      <c r="M27" s="30">
        <v>13</v>
      </c>
      <c r="N27" s="1" t="s">
        <v>108</v>
      </c>
      <c r="O27" s="27">
        <v>10</v>
      </c>
      <c r="P27" s="1" t="s">
        <v>108</v>
      </c>
      <c r="Q27" s="27" t="s">
        <v>57</v>
      </c>
      <c r="R27" s="31" t="s">
        <v>109</v>
      </c>
      <c r="S27" s="27">
        <v>4</v>
      </c>
      <c r="T27" s="32" t="s">
        <v>110</v>
      </c>
      <c r="U27" s="30" t="s">
        <v>56</v>
      </c>
      <c r="V27" s="1" t="s">
        <v>110</v>
      </c>
      <c r="W27" s="853"/>
      <c r="Y27" s="27" t="s">
        <v>57</v>
      </c>
      <c r="Z27" s="1" t="s">
        <v>110</v>
      </c>
      <c r="AA27" s="27"/>
      <c r="AC27" s="33"/>
      <c r="AD27" s="24"/>
      <c r="AF27" s="27">
        <v>1</v>
      </c>
      <c r="AG27" s="1" t="s">
        <v>111</v>
      </c>
      <c r="AH27" s="408">
        <v>9</v>
      </c>
      <c r="AI27" s="733" t="s">
        <v>41</v>
      </c>
      <c r="AJ27" s="27">
        <v>3</v>
      </c>
      <c r="AK27" s="1" t="s">
        <v>111</v>
      </c>
      <c r="AL27" s="27" t="s">
        <v>57</v>
      </c>
      <c r="AM27" s="31" t="s">
        <v>111</v>
      </c>
      <c r="AN27" s="27">
        <v>7</v>
      </c>
      <c r="AO27" s="31" t="s">
        <v>111</v>
      </c>
      <c r="AP27" s="27">
        <v>10</v>
      </c>
      <c r="AQ27" s="31" t="s">
        <v>112</v>
      </c>
      <c r="AR27" s="27">
        <v>2</v>
      </c>
      <c r="AS27" s="31" t="s">
        <v>112</v>
      </c>
      <c r="AT27" s="27">
        <v>6</v>
      </c>
      <c r="AU27" s="31" t="s">
        <v>112</v>
      </c>
      <c r="AV27" s="27" t="s">
        <v>57</v>
      </c>
      <c r="AW27" s="31" t="s">
        <v>112</v>
      </c>
      <c r="AX27" s="27" t="s">
        <v>83</v>
      </c>
      <c r="AY27" s="822" t="s">
        <v>112</v>
      </c>
      <c r="AZ27" s="30"/>
      <c r="BB27" s="33"/>
      <c r="BC27" s="24">
        <v>1</v>
      </c>
      <c r="BD27" s="1" t="s">
        <v>112</v>
      </c>
      <c r="BE27" s="27">
        <v>1</v>
      </c>
      <c r="BF27" s="1" t="s">
        <v>112</v>
      </c>
      <c r="BG27" s="27">
        <v>1</v>
      </c>
      <c r="BH27" s="1" t="s">
        <v>112</v>
      </c>
      <c r="BI27" s="27" t="s">
        <v>57</v>
      </c>
      <c r="BJ27" s="1" t="s">
        <v>112</v>
      </c>
      <c r="BK27" s="34"/>
      <c r="BL27" s="40"/>
      <c r="BM27" s="33"/>
      <c r="BN27" s="36"/>
      <c r="BO27" s="40"/>
      <c r="BP27" s="34"/>
      <c r="BQ27" s="40"/>
      <c r="BR27" s="34"/>
      <c r="BS27" s="40"/>
      <c r="BT27" s="34"/>
      <c r="BU27" s="40"/>
      <c r="BV27" s="34"/>
      <c r="BW27" s="71"/>
      <c r="BX27" s="409"/>
      <c r="BY27" s="71"/>
      <c r="BZ27" s="409"/>
      <c r="CA27" s="490"/>
      <c r="CB27" s="33"/>
    </row>
    <row r="28" spans="1:80" ht="12.75">
      <c r="A28" s="514">
        <v>20</v>
      </c>
      <c r="B28" s="523" t="s">
        <v>113</v>
      </c>
      <c r="C28" s="523"/>
      <c r="D28" s="574">
        <f t="shared" si="0"/>
        <v>1</v>
      </c>
      <c r="E28" s="532"/>
      <c r="F28" s="439"/>
      <c r="G28" s="533"/>
      <c r="H28" s="439"/>
      <c r="I28" s="526">
        <v>10</v>
      </c>
      <c r="J28" s="534" t="s">
        <v>109</v>
      </c>
      <c r="K28" s="527"/>
      <c r="L28" s="529"/>
      <c r="M28" s="528"/>
      <c r="N28" s="530"/>
      <c r="O28" s="527"/>
      <c r="P28" s="535"/>
      <c r="Q28" s="527"/>
      <c r="R28" s="531"/>
      <c r="S28" s="527"/>
      <c r="T28" s="535"/>
      <c r="U28" s="528"/>
      <c r="V28" s="530"/>
      <c r="W28" s="857"/>
      <c r="X28" s="530"/>
      <c r="Y28" s="527"/>
      <c r="Z28" s="530"/>
      <c r="AA28" s="527"/>
      <c r="AB28" s="549"/>
      <c r="AC28" s="33"/>
      <c r="AD28" s="558"/>
      <c r="AE28" s="530"/>
      <c r="AF28" s="527"/>
      <c r="AG28" s="530"/>
      <c r="AH28" s="559"/>
      <c r="AI28" s="535"/>
      <c r="AJ28" s="527"/>
      <c r="AK28" s="530"/>
      <c r="AL28" s="527"/>
      <c r="AM28" s="531"/>
      <c r="AN28" s="527"/>
      <c r="AO28" s="531"/>
      <c r="AP28" s="527"/>
      <c r="AQ28" s="531"/>
      <c r="AR28" s="527"/>
      <c r="AS28" s="531"/>
      <c r="AT28" s="527"/>
      <c r="AU28" s="528"/>
      <c r="AV28" s="527"/>
      <c r="AW28" s="528"/>
      <c r="AX28" s="527"/>
      <c r="AY28" s="820"/>
      <c r="AZ28" s="528"/>
      <c r="BA28" s="528"/>
      <c r="BB28" s="33"/>
      <c r="BC28" s="558"/>
      <c r="BD28" s="530"/>
      <c r="BE28" s="527"/>
      <c r="BF28" s="530"/>
      <c r="BG28" s="527"/>
      <c r="BH28" s="530"/>
      <c r="BI28" s="527"/>
      <c r="BJ28" s="530"/>
      <c r="BK28" s="527"/>
      <c r="BL28" s="530"/>
      <c r="BM28" s="33"/>
      <c r="BN28" s="558"/>
      <c r="BO28" s="530"/>
      <c r="BP28" s="527"/>
      <c r="BQ28" s="530"/>
      <c r="BR28" s="527"/>
      <c r="BS28" s="530"/>
      <c r="BT28" s="527"/>
      <c r="BU28" s="530"/>
      <c r="BV28" s="527"/>
      <c r="BW28" s="530"/>
      <c r="BX28" s="559"/>
      <c r="BY28" s="530"/>
      <c r="BZ28" s="559"/>
      <c r="CA28" s="549"/>
      <c r="CB28" s="33"/>
    </row>
    <row r="29" spans="1:80" ht="12.75">
      <c r="A29" s="513">
        <v>21</v>
      </c>
      <c r="B29" s="106" t="s">
        <v>114</v>
      </c>
      <c r="C29" s="106"/>
      <c r="D29" s="20">
        <f t="shared" si="0"/>
        <v>25</v>
      </c>
      <c r="E29" s="504"/>
      <c r="F29" s="505"/>
      <c r="G29" s="506"/>
      <c r="H29" s="505"/>
      <c r="I29" s="27" t="s">
        <v>56</v>
      </c>
      <c r="J29" s="4" t="s">
        <v>115</v>
      </c>
      <c r="K29" s="27"/>
      <c r="L29" s="54"/>
      <c r="M29" s="30">
        <v>11</v>
      </c>
      <c r="N29" s="1" t="s">
        <v>115</v>
      </c>
      <c r="O29" s="27"/>
      <c r="Q29" s="48">
        <v>12</v>
      </c>
      <c r="R29" s="69" t="s">
        <v>115</v>
      </c>
      <c r="S29" s="48" t="s">
        <v>57</v>
      </c>
      <c r="T29" s="55" t="s">
        <v>115</v>
      </c>
      <c r="U29" s="56" t="s">
        <v>56</v>
      </c>
      <c r="V29" s="3" t="s">
        <v>116</v>
      </c>
      <c r="W29" s="858"/>
      <c r="X29" s="3"/>
      <c r="Y29" s="48" t="s">
        <v>57</v>
      </c>
      <c r="Z29" s="3" t="s">
        <v>116</v>
      </c>
      <c r="AA29" s="27"/>
      <c r="AC29" s="33"/>
      <c r="AD29" s="24"/>
      <c r="AF29" s="27"/>
      <c r="AH29" s="410" t="s">
        <v>56</v>
      </c>
      <c r="AI29" s="733" t="s">
        <v>116</v>
      </c>
      <c r="AJ29" s="48"/>
      <c r="AK29" s="3"/>
      <c r="AL29" s="48">
        <v>6</v>
      </c>
      <c r="AM29" s="69" t="s">
        <v>117</v>
      </c>
      <c r="AN29" s="48">
        <v>15</v>
      </c>
      <c r="AO29" s="69" t="s">
        <v>117</v>
      </c>
      <c r="AP29" s="27" t="s">
        <v>57</v>
      </c>
      <c r="AQ29" s="31" t="s">
        <v>117</v>
      </c>
      <c r="AR29" s="27">
        <v>6</v>
      </c>
      <c r="AS29" s="31" t="s">
        <v>117</v>
      </c>
      <c r="AT29" s="27">
        <v>5</v>
      </c>
      <c r="AU29" s="31" t="s">
        <v>117</v>
      </c>
      <c r="AV29" s="27"/>
      <c r="AW29" s="1"/>
      <c r="AX29" s="27">
        <v>7</v>
      </c>
      <c r="AY29" s="731" t="s">
        <v>117</v>
      </c>
      <c r="AZ29" s="30"/>
      <c r="BB29" s="33"/>
      <c r="BC29" s="24">
        <v>7</v>
      </c>
      <c r="BD29" s="1" t="s">
        <v>117</v>
      </c>
      <c r="BE29" s="27">
        <v>5</v>
      </c>
      <c r="BF29" s="1" t="s">
        <v>117</v>
      </c>
      <c r="BG29" s="27">
        <v>4</v>
      </c>
      <c r="BH29" s="1" t="s">
        <v>117</v>
      </c>
      <c r="BI29" s="27">
        <v>3</v>
      </c>
      <c r="BJ29" s="1" t="s">
        <v>117</v>
      </c>
      <c r="BK29" s="27">
        <v>2</v>
      </c>
      <c r="BL29" s="1" t="s">
        <v>117</v>
      </c>
      <c r="BM29" s="33"/>
      <c r="BN29" s="24">
        <v>2</v>
      </c>
      <c r="BO29" s="1" t="s">
        <v>117</v>
      </c>
      <c r="BP29" s="27">
        <v>1</v>
      </c>
      <c r="BQ29" s="1" t="s">
        <v>117</v>
      </c>
      <c r="BR29" s="27">
        <v>6</v>
      </c>
      <c r="BS29" s="1" t="s">
        <v>117</v>
      </c>
      <c r="BT29" s="27">
        <v>5</v>
      </c>
      <c r="BU29" s="1" t="s">
        <v>856</v>
      </c>
      <c r="BV29" s="27">
        <v>3</v>
      </c>
      <c r="BW29" s="1" t="s">
        <v>225</v>
      </c>
      <c r="BX29" s="497">
        <v>4</v>
      </c>
      <c r="BY29" s="578" t="s">
        <v>888</v>
      </c>
      <c r="BZ29" s="497">
        <v>2</v>
      </c>
      <c r="CA29" s="240" t="s">
        <v>940</v>
      </c>
      <c r="CB29" s="33"/>
    </row>
    <row r="30" spans="1:80" ht="12.75">
      <c r="A30" s="513">
        <v>22</v>
      </c>
      <c r="B30" s="106" t="s">
        <v>119</v>
      </c>
      <c r="C30" s="106"/>
      <c r="D30" s="20">
        <f t="shared" si="0"/>
        <v>1</v>
      </c>
      <c r="E30" s="504"/>
      <c r="F30" s="505"/>
      <c r="G30" s="506"/>
      <c r="H30" s="505"/>
      <c r="I30" s="27" t="s">
        <v>56</v>
      </c>
      <c r="J30" s="28" t="s">
        <v>102</v>
      </c>
      <c r="K30" s="34"/>
      <c r="L30" s="51"/>
      <c r="M30" s="50"/>
      <c r="N30" s="40"/>
      <c r="O30" s="34"/>
      <c r="P30" s="40"/>
      <c r="Q30" s="34"/>
      <c r="R30" s="42"/>
      <c r="S30" s="34"/>
      <c r="T30" s="52"/>
      <c r="U30" s="50"/>
      <c r="V30" s="40"/>
      <c r="W30" s="856"/>
      <c r="X30" s="40"/>
      <c r="Y30" s="34"/>
      <c r="Z30" s="35"/>
      <c r="AA30" s="34"/>
      <c r="AB30" s="40"/>
      <c r="AC30" s="33"/>
      <c r="AD30" s="36"/>
      <c r="AE30" s="40"/>
      <c r="AF30" s="34"/>
      <c r="AG30" s="40"/>
      <c r="AH30" s="409"/>
      <c r="AI30" s="52"/>
      <c r="AJ30" s="34"/>
      <c r="AK30" s="40"/>
      <c r="AL30" s="34"/>
      <c r="AM30" s="42"/>
      <c r="AN30" s="34"/>
      <c r="AO30" s="42"/>
      <c r="AP30" s="34"/>
      <c r="AQ30" s="42"/>
      <c r="AR30" s="34"/>
      <c r="AS30" s="35"/>
      <c r="AT30" s="34"/>
      <c r="AU30" s="35"/>
      <c r="AV30" s="34"/>
      <c r="AW30" s="40"/>
      <c r="AX30" s="34"/>
      <c r="AY30" s="818"/>
      <c r="AZ30" s="50"/>
      <c r="BA30" s="35"/>
      <c r="BB30" s="33"/>
      <c r="BC30" s="36"/>
      <c r="BD30" s="40"/>
      <c r="BE30" s="34"/>
      <c r="BF30" s="40"/>
      <c r="BG30" s="34"/>
      <c r="BH30" s="40"/>
      <c r="BI30" s="34"/>
      <c r="BJ30" s="40"/>
      <c r="BK30" s="34"/>
      <c r="BL30" s="40"/>
      <c r="BM30" s="33"/>
      <c r="BN30" s="36"/>
      <c r="BO30" s="40"/>
      <c r="BP30" s="34"/>
      <c r="BQ30" s="40"/>
      <c r="BR30" s="34"/>
      <c r="BS30" s="40"/>
      <c r="BT30" s="34"/>
      <c r="BU30" s="40"/>
      <c r="BV30" s="34"/>
      <c r="BW30" s="71"/>
      <c r="BX30" s="409"/>
      <c r="BY30" s="50"/>
      <c r="BZ30" s="409"/>
      <c r="CA30" s="37"/>
      <c r="CB30" s="33"/>
    </row>
    <row r="31" spans="1:80" ht="12.75">
      <c r="A31" s="513">
        <v>23</v>
      </c>
      <c r="B31" s="106" t="s">
        <v>120</v>
      </c>
      <c r="C31" s="106"/>
      <c r="D31" s="20">
        <f t="shared" si="0"/>
        <v>3</v>
      </c>
      <c r="E31" s="504"/>
      <c r="F31" s="505"/>
      <c r="G31" s="506"/>
      <c r="H31" s="505"/>
      <c r="I31" s="506"/>
      <c r="J31" s="505"/>
      <c r="K31" s="27">
        <v>4</v>
      </c>
      <c r="L31" s="38" t="s">
        <v>42</v>
      </c>
      <c r="M31" s="30"/>
      <c r="N31" s="1"/>
      <c r="O31" s="27">
        <v>6</v>
      </c>
      <c r="P31" s="1" t="s">
        <v>42</v>
      </c>
      <c r="Q31" s="27"/>
      <c r="R31" s="39"/>
      <c r="S31" s="48"/>
      <c r="T31" s="49"/>
      <c r="U31" s="30"/>
      <c r="W31" s="853"/>
      <c r="Y31" s="27"/>
      <c r="Z31" s="1"/>
      <c r="AA31" s="27"/>
      <c r="AC31" s="33"/>
      <c r="AD31" s="24">
        <v>4</v>
      </c>
      <c r="AE31" s="1" t="s">
        <v>122</v>
      </c>
      <c r="AF31" s="34"/>
      <c r="AG31" s="40"/>
      <c r="AH31" s="409"/>
      <c r="AI31" s="52"/>
      <c r="AJ31" s="34"/>
      <c r="AK31" s="40"/>
      <c r="AL31" s="34"/>
      <c r="AM31" s="42"/>
      <c r="AN31" s="34"/>
      <c r="AO31" s="42"/>
      <c r="AP31" s="34"/>
      <c r="AQ31" s="42"/>
      <c r="AR31" s="34"/>
      <c r="AS31" s="35"/>
      <c r="AT31" s="34"/>
      <c r="AU31" s="35"/>
      <c r="AV31" s="34"/>
      <c r="AW31" s="40"/>
      <c r="AX31" s="34"/>
      <c r="AY31" s="818"/>
      <c r="AZ31" s="50"/>
      <c r="BA31" s="35"/>
      <c r="BB31" s="33"/>
      <c r="BC31" s="36"/>
      <c r="BD31" s="40"/>
      <c r="BE31" s="34"/>
      <c r="BF31" s="40"/>
      <c r="BG31" s="34"/>
      <c r="BH31" s="40"/>
      <c r="BI31" s="34"/>
      <c r="BJ31" s="40"/>
      <c r="BK31" s="34"/>
      <c r="BL31" s="40"/>
      <c r="BM31" s="33"/>
      <c r="BN31" s="36"/>
      <c r="BO31" s="40"/>
      <c r="BP31" s="34"/>
      <c r="BQ31" s="40"/>
      <c r="BR31" s="34"/>
      <c r="BS31" s="40"/>
      <c r="BT31" s="34"/>
      <c r="BU31" s="40"/>
      <c r="BV31" s="34"/>
      <c r="BW31" s="71"/>
      <c r="BX31" s="409"/>
      <c r="BY31" s="71"/>
      <c r="BZ31" s="409"/>
      <c r="CA31" s="490"/>
      <c r="CB31" s="33"/>
    </row>
    <row r="32" spans="1:80" ht="12.75">
      <c r="A32" s="513">
        <v>24</v>
      </c>
      <c r="B32" s="106" t="s">
        <v>123</v>
      </c>
      <c r="C32" s="106"/>
      <c r="D32" s="20">
        <f t="shared" si="0"/>
        <v>4</v>
      </c>
      <c r="E32" s="504"/>
      <c r="F32" s="505"/>
      <c r="G32" s="506"/>
      <c r="H32" s="505"/>
      <c r="I32" s="506"/>
      <c r="J32" s="505"/>
      <c r="K32" s="27">
        <v>5</v>
      </c>
      <c r="L32" s="54" t="s">
        <v>124</v>
      </c>
      <c r="M32" s="30"/>
      <c r="N32" s="1"/>
      <c r="O32" s="27" t="s">
        <v>57</v>
      </c>
      <c r="P32" s="1" t="s">
        <v>124</v>
      </c>
      <c r="Q32" s="27"/>
      <c r="R32" s="39"/>
      <c r="S32" s="48"/>
      <c r="T32" s="49"/>
      <c r="U32" s="30"/>
      <c r="W32" s="853"/>
      <c r="Y32" s="27">
        <v>6</v>
      </c>
      <c r="Z32" s="1" t="s">
        <v>124</v>
      </c>
      <c r="AA32" s="27"/>
      <c r="AC32" s="33"/>
      <c r="AD32" s="24">
        <v>7</v>
      </c>
      <c r="AE32" s="1" t="s">
        <v>124</v>
      </c>
      <c r="AF32" s="34"/>
      <c r="AG32" s="40"/>
      <c r="AH32" s="409"/>
      <c r="AI32" s="52"/>
      <c r="AJ32" s="34"/>
      <c r="AK32" s="40"/>
      <c r="AL32" s="34"/>
      <c r="AM32" s="42"/>
      <c r="AN32" s="34"/>
      <c r="AO32" s="42"/>
      <c r="AP32" s="34"/>
      <c r="AQ32" s="42"/>
      <c r="AR32" s="34"/>
      <c r="AS32" s="35"/>
      <c r="AT32" s="34"/>
      <c r="AU32" s="35"/>
      <c r="AV32" s="34"/>
      <c r="AW32" s="40"/>
      <c r="AX32" s="34"/>
      <c r="AY32" s="818"/>
      <c r="AZ32" s="50"/>
      <c r="BA32" s="35"/>
      <c r="BB32" s="33"/>
      <c r="BC32" s="36"/>
      <c r="BD32" s="40"/>
      <c r="BE32" s="34"/>
      <c r="BF32" s="40"/>
      <c r="BG32" s="34"/>
      <c r="BH32" s="40"/>
      <c r="BI32" s="34"/>
      <c r="BJ32" s="40"/>
      <c r="BK32" s="34"/>
      <c r="BL32" s="40"/>
      <c r="BM32" s="33"/>
      <c r="BN32" s="36"/>
      <c r="BO32" s="40"/>
      <c r="BP32" s="34"/>
      <c r="BQ32" s="40"/>
      <c r="BR32" s="34"/>
      <c r="BS32" s="40"/>
      <c r="BT32" s="34"/>
      <c r="BU32" s="40"/>
      <c r="BV32" s="34"/>
      <c r="BW32" s="71"/>
      <c r="BX32" s="409"/>
      <c r="BY32" s="71"/>
      <c r="BZ32" s="409"/>
      <c r="CA32" s="490"/>
      <c r="CB32" s="33"/>
    </row>
    <row r="33" spans="1:80" ht="12.75">
      <c r="A33" s="514">
        <v>25</v>
      </c>
      <c r="B33" s="523" t="s">
        <v>125</v>
      </c>
      <c r="C33" s="523"/>
      <c r="D33" s="574">
        <f t="shared" si="0"/>
        <v>5</v>
      </c>
      <c r="E33" s="532"/>
      <c r="F33" s="439"/>
      <c r="G33" s="533"/>
      <c r="H33" s="439"/>
      <c r="I33" s="533"/>
      <c r="J33" s="439"/>
      <c r="K33" s="526">
        <v>6</v>
      </c>
      <c r="L33" s="540" t="s">
        <v>93</v>
      </c>
      <c r="M33" s="455"/>
      <c r="N33" s="525"/>
      <c r="O33" s="526">
        <v>3</v>
      </c>
      <c r="P33" s="525" t="s">
        <v>93</v>
      </c>
      <c r="Q33" s="526">
        <v>3</v>
      </c>
      <c r="R33" s="537" t="s">
        <v>93</v>
      </c>
      <c r="S33" s="551"/>
      <c r="T33" s="552"/>
      <c r="U33" s="455"/>
      <c r="V33" s="525"/>
      <c r="W33" s="854"/>
      <c r="X33" s="525"/>
      <c r="Y33" s="526">
        <v>5</v>
      </c>
      <c r="Z33" s="525" t="s">
        <v>93</v>
      </c>
      <c r="AA33" s="526"/>
      <c r="AB33" s="548"/>
      <c r="AC33" s="33"/>
      <c r="AD33" s="524">
        <v>6</v>
      </c>
      <c r="AE33" s="525" t="s">
        <v>93</v>
      </c>
      <c r="AF33" s="527"/>
      <c r="AG33" s="530"/>
      <c r="AH33" s="559"/>
      <c r="AI33" s="535"/>
      <c r="AJ33" s="527"/>
      <c r="AK33" s="530"/>
      <c r="AL33" s="527"/>
      <c r="AM33" s="531"/>
      <c r="AN33" s="527"/>
      <c r="AO33" s="531"/>
      <c r="AP33" s="527"/>
      <c r="AQ33" s="531"/>
      <c r="AR33" s="527"/>
      <c r="AS33" s="531"/>
      <c r="AT33" s="527"/>
      <c r="AU33" s="528"/>
      <c r="AV33" s="527"/>
      <c r="AW33" s="530"/>
      <c r="AX33" s="527"/>
      <c r="AY33" s="820"/>
      <c r="AZ33" s="528"/>
      <c r="BA33" s="528"/>
      <c r="BB33" s="33"/>
      <c r="BC33" s="558"/>
      <c r="BD33" s="530"/>
      <c r="BE33" s="527"/>
      <c r="BF33" s="530"/>
      <c r="BG33" s="527"/>
      <c r="BH33" s="530"/>
      <c r="BI33" s="527"/>
      <c r="BJ33" s="530"/>
      <c r="BK33" s="527"/>
      <c r="BL33" s="530"/>
      <c r="BM33" s="33"/>
      <c r="BN33" s="558"/>
      <c r="BO33" s="530"/>
      <c r="BP33" s="527"/>
      <c r="BQ33" s="530"/>
      <c r="BR33" s="527"/>
      <c r="BS33" s="530"/>
      <c r="BT33" s="527"/>
      <c r="BU33" s="530"/>
      <c r="BV33" s="527"/>
      <c r="BW33" s="530"/>
      <c r="BX33" s="559"/>
      <c r="BY33" s="530"/>
      <c r="BZ33" s="559"/>
      <c r="CA33" s="549"/>
      <c r="CB33" s="33"/>
    </row>
    <row r="34" spans="1:80" ht="12.75">
      <c r="A34" s="513">
        <v>26</v>
      </c>
      <c r="B34" s="106" t="s">
        <v>126</v>
      </c>
      <c r="C34" s="106"/>
      <c r="D34" s="20">
        <f t="shared" si="0"/>
        <v>2</v>
      </c>
      <c r="E34" s="504"/>
      <c r="F34" s="505"/>
      <c r="G34" s="506"/>
      <c r="H34" s="505"/>
      <c r="I34" s="506"/>
      <c r="J34" s="505"/>
      <c r="K34" s="27">
        <v>9</v>
      </c>
      <c r="L34" s="38" t="s">
        <v>127</v>
      </c>
      <c r="M34" s="30">
        <v>10</v>
      </c>
      <c r="N34" s="1" t="s">
        <v>127</v>
      </c>
      <c r="O34" s="34"/>
      <c r="P34" s="35"/>
      <c r="Q34" s="34"/>
      <c r="R34" s="42"/>
      <c r="S34" s="34"/>
      <c r="T34" s="42"/>
      <c r="U34" s="50"/>
      <c r="V34" s="40"/>
      <c r="W34" s="856"/>
      <c r="X34" s="40"/>
      <c r="Y34" s="34"/>
      <c r="Z34" s="35"/>
      <c r="AA34" s="34"/>
      <c r="AB34" s="40"/>
      <c r="AC34" s="33"/>
      <c r="AD34" s="36"/>
      <c r="AE34" s="40"/>
      <c r="AF34" s="34"/>
      <c r="AG34" s="40"/>
      <c r="AH34" s="409"/>
      <c r="AI34" s="52"/>
      <c r="AJ34" s="34"/>
      <c r="AK34" s="40"/>
      <c r="AL34" s="34"/>
      <c r="AM34" s="42"/>
      <c r="AN34" s="34"/>
      <c r="AO34" s="42"/>
      <c r="AP34" s="34"/>
      <c r="AQ34" s="42"/>
      <c r="AR34" s="34"/>
      <c r="AS34" s="35"/>
      <c r="AT34" s="34"/>
      <c r="AU34" s="40"/>
      <c r="AV34" s="34"/>
      <c r="AW34" s="40"/>
      <c r="AX34" s="34"/>
      <c r="AY34" s="818"/>
      <c r="AZ34" s="50"/>
      <c r="BA34" s="35"/>
      <c r="BB34" s="33"/>
      <c r="BC34" s="36"/>
      <c r="BD34" s="40"/>
      <c r="BE34" s="34"/>
      <c r="BF34" s="40"/>
      <c r="BG34" s="34"/>
      <c r="BH34" s="40"/>
      <c r="BI34" s="34"/>
      <c r="BJ34" s="40"/>
      <c r="BK34" s="34"/>
      <c r="BL34" s="40"/>
      <c r="BM34" s="33"/>
      <c r="BN34" s="36"/>
      <c r="BO34" s="40"/>
      <c r="BP34" s="34"/>
      <c r="BQ34" s="40"/>
      <c r="BR34" s="34"/>
      <c r="BS34" s="40"/>
      <c r="BT34" s="34"/>
      <c r="BU34" s="40"/>
      <c r="BV34" s="34"/>
      <c r="BW34" s="71"/>
      <c r="BX34" s="409"/>
      <c r="BY34" s="71"/>
      <c r="BZ34" s="409"/>
      <c r="CA34" s="490"/>
      <c r="CB34" s="33"/>
    </row>
    <row r="35" spans="1:81" s="64" customFormat="1" ht="12.75">
      <c r="A35" s="734">
        <v>27</v>
      </c>
      <c r="B35" s="148" t="s">
        <v>128</v>
      </c>
      <c r="C35" s="148"/>
      <c r="D35" s="20">
        <f t="shared" si="0"/>
        <v>8</v>
      </c>
      <c r="E35" s="504"/>
      <c r="F35" s="505"/>
      <c r="G35" s="506"/>
      <c r="H35" s="505"/>
      <c r="I35" s="506"/>
      <c r="J35" s="505"/>
      <c r="K35" s="48" t="s">
        <v>56</v>
      </c>
      <c r="L35" s="45" t="s">
        <v>129</v>
      </c>
      <c r="M35" s="56"/>
      <c r="N35" s="57"/>
      <c r="O35" s="48">
        <v>7</v>
      </c>
      <c r="P35" s="3" t="s">
        <v>129</v>
      </c>
      <c r="Q35" s="48" t="s">
        <v>57</v>
      </c>
      <c r="R35" s="69" t="s">
        <v>129</v>
      </c>
      <c r="S35" s="48"/>
      <c r="T35" s="49"/>
      <c r="U35" s="56"/>
      <c r="V35" s="3"/>
      <c r="W35" s="858"/>
      <c r="X35" s="3"/>
      <c r="Y35" s="48">
        <v>10</v>
      </c>
      <c r="Z35" s="3" t="s">
        <v>129</v>
      </c>
      <c r="AA35" s="48"/>
      <c r="AB35" s="3"/>
      <c r="AC35" s="33"/>
      <c r="AD35" s="58"/>
      <c r="AE35" s="3"/>
      <c r="AF35" s="48">
        <v>2</v>
      </c>
      <c r="AG35" s="3" t="s">
        <v>129</v>
      </c>
      <c r="AH35" s="411">
        <v>8</v>
      </c>
      <c r="AI35" s="733" t="s">
        <v>129</v>
      </c>
      <c r="AJ35" s="48"/>
      <c r="AK35" s="3"/>
      <c r="AL35" s="48">
        <v>8</v>
      </c>
      <c r="AM35" s="69" t="s">
        <v>129</v>
      </c>
      <c r="AN35" s="48">
        <v>5</v>
      </c>
      <c r="AO35" s="69" t="s">
        <v>129</v>
      </c>
      <c r="AP35" s="34"/>
      <c r="AQ35" s="42"/>
      <c r="AR35" s="34"/>
      <c r="AS35" s="35"/>
      <c r="AT35" s="34"/>
      <c r="AU35" s="40"/>
      <c r="AV35" s="34"/>
      <c r="AW35" s="40"/>
      <c r="AX35" s="34"/>
      <c r="AY35" s="818"/>
      <c r="AZ35" s="50"/>
      <c r="BA35" s="35"/>
      <c r="BB35" s="33"/>
      <c r="BC35" s="36"/>
      <c r="BD35" s="40"/>
      <c r="BE35" s="34"/>
      <c r="BF35" s="40"/>
      <c r="BG35" s="34"/>
      <c r="BH35" s="40"/>
      <c r="BI35" s="34"/>
      <c r="BJ35" s="40"/>
      <c r="BK35" s="34"/>
      <c r="BL35" s="40"/>
      <c r="BM35" s="33"/>
      <c r="BN35" s="36"/>
      <c r="BO35" s="40"/>
      <c r="BP35" s="34"/>
      <c r="BQ35" s="40"/>
      <c r="BR35" s="34"/>
      <c r="BS35" s="40"/>
      <c r="BT35" s="34"/>
      <c r="BU35" s="40"/>
      <c r="BV35" s="34"/>
      <c r="BW35" s="71"/>
      <c r="BX35" s="409"/>
      <c r="BY35" s="71"/>
      <c r="BZ35" s="409"/>
      <c r="CA35" s="490"/>
      <c r="CB35" s="33"/>
      <c r="CC35" s="63"/>
    </row>
    <row r="36" spans="1:80" ht="12.75">
      <c r="A36" s="513">
        <v>28</v>
      </c>
      <c r="B36" s="106" t="s">
        <v>130</v>
      </c>
      <c r="C36" s="106"/>
      <c r="D36" s="20">
        <f t="shared" si="0"/>
        <v>5</v>
      </c>
      <c r="E36" s="504"/>
      <c r="F36" s="505"/>
      <c r="G36" s="506"/>
      <c r="H36" s="505"/>
      <c r="I36" s="506"/>
      <c r="J36" s="505"/>
      <c r="K36" s="27">
        <v>11</v>
      </c>
      <c r="L36" s="54" t="s">
        <v>131</v>
      </c>
      <c r="M36" s="30">
        <v>8</v>
      </c>
      <c r="N36" s="1" t="s">
        <v>131</v>
      </c>
      <c r="O36" s="27"/>
      <c r="Q36" s="27"/>
      <c r="R36" s="39"/>
      <c r="S36" s="27">
        <v>2</v>
      </c>
      <c r="T36" s="53" t="s">
        <v>131</v>
      </c>
      <c r="U36" s="30" t="s">
        <v>56</v>
      </c>
      <c r="V36" s="1" t="s">
        <v>131</v>
      </c>
      <c r="W36" s="853"/>
      <c r="Y36" s="27"/>
      <c r="AA36" s="27"/>
      <c r="AC36" s="33"/>
      <c r="AD36" s="24"/>
      <c r="AF36" s="27"/>
      <c r="AH36" s="410"/>
      <c r="AI36" s="32"/>
      <c r="AJ36" s="27"/>
      <c r="AL36" s="27"/>
      <c r="AM36" s="39"/>
      <c r="AN36" s="27">
        <v>11</v>
      </c>
      <c r="AO36" s="31" t="s">
        <v>131</v>
      </c>
      <c r="AP36" s="34"/>
      <c r="AQ36" s="42"/>
      <c r="AR36" s="34"/>
      <c r="AS36" s="35"/>
      <c r="AT36" s="34"/>
      <c r="AU36" s="40"/>
      <c r="AV36" s="34"/>
      <c r="AW36" s="40"/>
      <c r="AX36" s="34"/>
      <c r="AY36" s="818"/>
      <c r="AZ36" s="50"/>
      <c r="BA36" s="35"/>
      <c r="BB36" s="33"/>
      <c r="BC36" s="36"/>
      <c r="BD36" s="40"/>
      <c r="BE36" s="34"/>
      <c r="BF36" s="40"/>
      <c r="BG36" s="34"/>
      <c r="BH36" s="40"/>
      <c r="BI36" s="34"/>
      <c r="BJ36" s="40"/>
      <c r="BK36" s="34"/>
      <c r="BL36" s="40"/>
      <c r="BM36" s="33"/>
      <c r="BN36" s="36"/>
      <c r="BO36" s="40"/>
      <c r="BP36" s="34"/>
      <c r="BQ36" s="40"/>
      <c r="BR36" s="34"/>
      <c r="BS36" s="40"/>
      <c r="BT36" s="34"/>
      <c r="BU36" s="40"/>
      <c r="BV36" s="34"/>
      <c r="BW36" s="71"/>
      <c r="BX36" s="409"/>
      <c r="BY36" s="71"/>
      <c r="BZ36" s="409"/>
      <c r="CA36" s="490"/>
      <c r="CB36" s="33"/>
    </row>
    <row r="37" spans="1:80" ht="12.75">
      <c r="A37" s="513">
        <v>29</v>
      </c>
      <c r="B37" s="106" t="s">
        <v>132</v>
      </c>
      <c r="C37" s="106"/>
      <c r="D37" s="20">
        <f t="shared" si="0"/>
        <v>21</v>
      </c>
      <c r="E37" s="504"/>
      <c r="F37" s="505"/>
      <c r="G37" s="506"/>
      <c r="H37" s="505"/>
      <c r="I37" s="506"/>
      <c r="J37" s="505"/>
      <c r="K37" s="506"/>
      <c r="L37" s="507"/>
      <c r="M37" s="30">
        <v>6</v>
      </c>
      <c r="N37" s="1" t="s">
        <v>133</v>
      </c>
      <c r="O37" s="27"/>
      <c r="Q37" s="27"/>
      <c r="R37" s="39"/>
      <c r="S37" s="48"/>
      <c r="T37" s="49"/>
      <c r="U37" s="30"/>
      <c r="W37" s="853"/>
      <c r="Y37" s="27"/>
      <c r="AA37" s="27"/>
      <c r="AC37" s="33"/>
      <c r="AD37" s="24"/>
      <c r="AF37" s="27">
        <v>5</v>
      </c>
      <c r="AG37" s="1" t="s">
        <v>134</v>
      </c>
      <c r="AH37" s="410">
        <v>4</v>
      </c>
      <c r="AI37" s="733" t="s">
        <v>134</v>
      </c>
      <c r="AJ37" s="27" t="s">
        <v>79</v>
      </c>
      <c r="AK37" s="1" t="s">
        <v>134</v>
      </c>
      <c r="AL37" s="27">
        <v>15</v>
      </c>
      <c r="AM37" s="31" t="s">
        <v>134</v>
      </c>
      <c r="AN37" s="27">
        <v>6</v>
      </c>
      <c r="AO37" s="31" t="s">
        <v>134</v>
      </c>
      <c r="AP37" s="27">
        <v>9</v>
      </c>
      <c r="AQ37" s="31" t="s">
        <v>134</v>
      </c>
      <c r="AR37" s="27">
        <v>4</v>
      </c>
      <c r="AS37" s="31" t="s">
        <v>134</v>
      </c>
      <c r="AT37" s="27">
        <v>2</v>
      </c>
      <c r="AU37" s="31" t="s">
        <v>134</v>
      </c>
      <c r="AV37" s="27">
        <v>4</v>
      </c>
      <c r="AW37" s="1" t="s">
        <v>135</v>
      </c>
      <c r="AX37" s="27">
        <v>4</v>
      </c>
      <c r="AY37" s="731" t="s">
        <v>134</v>
      </c>
      <c r="AZ37" s="30" t="s">
        <v>79</v>
      </c>
      <c r="BA37" s="1" t="s">
        <v>134</v>
      </c>
      <c r="BB37" s="33"/>
      <c r="BC37" s="24">
        <v>2</v>
      </c>
      <c r="BD37" s="731" t="s">
        <v>134</v>
      </c>
      <c r="BE37" s="30">
        <v>3</v>
      </c>
      <c r="BF37" s="731" t="s">
        <v>134</v>
      </c>
      <c r="BG37" s="30">
        <v>2</v>
      </c>
      <c r="BH37" s="731" t="s">
        <v>134</v>
      </c>
      <c r="BI37" s="30">
        <v>7</v>
      </c>
      <c r="BJ37" s="731" t="s">
        <v>134</v>
      </c>
      <c r="BK37" s="30">
        <v>1</v>
      </c>
      <c r="BL37" s="44" t="s">
        <v>134</v>
      </c>
      <c r="BM37" s="33"/>
      <c r="BN37" s="24">
        <v>1</v>
      </c>
      <c r="BO37" s="731" t="s">
        <v>134</v>
      </c>
      <c r="BP37" s="30"/>
      <c r="BQ37" s="732"/>
      <c r="BR37" s="30">
        <v>1</v>
      </c>
      <c r="BS37" s="731" t="s">
        <v>134</v>
      </c>
      <c r="BT37" s="30">
        <v>3</v>
      </c>
      <c r="BU37" s="731" t="s">
        <v>134</v>
      </c>
      <c r="BV37" s="56"/>
      <c r="BW37" s="578"/>
      <c r="BX37" s="497">
        <v>1</v>
      </c>
      <c r="BY37" s="578" t="s">
        <v>879</v>
      </c>
      <c r="BZ37" s="409"/>
      <c r="CA37" s="490"/>
      <c r="CB37" s="33"/>
    </row>
    <row r="38" spans="1:80" ht="12.75">
      <c r="A38" s="514">
        <v>30</v>
      </c>
      <c r="B38" s="523" t="s">
        <v>136</v>
      </c>
      <c r="C38" s="523"/>
      <c r="D38" s="574">
        <f t="shared" si="0"/>
        <v>4</v>
      </c>
      <c r="E38" s="532"/>
      <c r="F38" s="439"/>
      <c r="G38" s="533"/>
      <c r="H38" s="439"/>
      <c r="I38" s="533"/>
      <c r="J38" s="439"/>
      <c r="K38" s="533"/>
      <c r="L38" s="536"/>
      <c r="M38" s="455">
        <v>9</v>
      </c>
      <c r="N38" s="525" t="s">
        <v>137</v>
      </c>
      <c r="O38" s="526"/>
      <c r="P38" s="455"/>
      <c r="Q38" s="526">
        <v>10</v>
      </c>
      <c r="R38" s="537" t="s">
        <v>138</v>
      </c>
      <c r="S38" s="526">
        <v>8</v>
      </c>
      <c r="T38" s="554" t="s">
        <v>139</v>
      </c>
      <c r="U38" s="455" t="s">
        <v>79</v>
      </c>
      <c r="V38" s="525" t="s">
        <v>139</v>
      </c>
      <c r="W38" s="527"/>
      <c r="X38" s="528"/>
      <c r="Y38" s="527"/>
      <c r="Z38" s="528"/>
      <c r="AA38" s="527"/>
      <c r="AB38" s="549"/>
      <c r="AC38" s="33"/>
      <c r="AD38" s="558"/>
      <c r="AE38" s="530"/>
      <c r="AF38" s="527"/>
      <c r="AG38" s="530"/>
      <c r="AH38" s="559"/>
      <c r="AI38" s="535"/>
      <c r="AJ38" s="527"/>
      <c r="AK38" s="530"/>
      <c r="AL38" s="527"/>
      <c r="AM38" s="531"/>
      <c r="AN38" s="527"/>
      <c r="AO38" s="531"/>
      <c r="AP38" s="527"/>
      <c r="AQ38" s="531"/>
      <c r="AR38" s="527"/>
      <c r="AS38" s="531"/>
      <c r="AT38" s="527"/>
      <c r="AU38" s="530"/>
      <c r="AV38" s="527"/>
      <c r="AW38" s="530"/>
      <c r="AX38" s="527"/>
      <c r="AY38" s="820"/>
      <c r="AZ38" s="528"/>
      <c r="BA38" s="528"/>
      <c r="BB38" s="33"/>
      <c r="BC38" s="558"/>
      <c r="BD38" s="528"/>
      <c r="BE38" s="527"/>
      <c r="BF38" s="530"/>
      <c r="BG38" s="527"/>
      <c r="BH38" s="530"/>
      <c r="BI38" s="527"/>
      <c r="BJ38" s="530"/>
      <c r="BK38" s="527"/>
      <c r="BL38" s="530"/>
      <c r="BM38" s="33"/>
      <c r="BN38" s="558"/>
      <c r="BO38" s="528"/>
      <c r="BP38" s="527"/>
      <c r="BQ38" s="528"/>
      <c r="BR38" s="527"/>
      <c r="BS38" s="528"/>
      <c r="BT38" s="527"/>
      <c r="BU38" s="530"/>
      <c r="BV38" s="527"/>
      <c r="BW38" s="528"/>
      <c r="BX38" s="559"/>
      <c r="BY38" s="528"/>
      <c r="BZ38" s="559"/>
      <c r="CA38" s="568"/>
      <c r="CB38" s="33"/>
    </row>
    <row r="39" spans="1:80" ht="12.75">
      <c r="A39" s="513">
        <v>31</v>
      </c>
      <c r="B39" s="106" t="s">
        <v>140</v>
      </c>
      <c r="C39" s="106"/>
      <c r="D39" s="20">
        <f t="shared" si="0"/>
        <v>2</v>
      </c>
      <c r="E39" s="504"/>
      <c r="F39" s="505"/>
      <c r="G39" s="506"/>
      <c r="H39" s="505"/>
      <c r="I39" s="506"/>
      <c r="J39" s="505"/>
      <c r="K39" s="506"/>
      <c r="L39" s="508"/>
      <c r="M39" s="30">
        <v>15</v>
      </c>
      <c r="N39" s="1" t="s">
        <v>109</v>
      </c>
      <c r="O39" s="34"/>
      <c r="P39" s="35"/>
      <c r="Q39" s="34"/>
      <c r="R39" s="42"/>
      <c r="S39" s="27" t="s">
        <v>57</v>
      </c>
      <c r="T39" s="55" t="s">
        <v>141</v>
      </c>
      <c r="U39" s="50"/>
      <c r="V39" s="40"/>
      <c r="W39" s="856"/>
      <c r="X39" s="40"/>
      <c r="Y39" s="34"/>
      <c r="Z39" s="35"/>
      <c r="AA39" s="34"/>
      <c r="AB39" s="40"/>
      <c r="AC39" s="33"/>
      <c r="AD39" s="36"/>
      <c r="AE39" s="40"/>
      <c r="AF39" s="34"/>
      <c r="AG39" s="40"/>
      <c r="AH39" s="409"/>
      <c r="AI39" s="52"/>
      <c r="AJ39" s="34"/>
      <c r="AK39" s="40"/>
      <c r="AL39" s="34"/>
      <c r="AM39" s="42"/>
      <c r="AN39" s="34"/>
      <c r="AO39" s="42"/>
      <c r="AP39" s="34"/>
      <c r="AQ39" s="42"/>
      <c r="AR39" s="34"/>
      <c r="AS39" s="35"/>
      <c r="AT39" s="34"/>
      <c r="AU39" s="40"/>
      <c r="AV39" s="34"/>
      <c r="AW39" s="40"/>
      <c r="AX39" s="34"/>
      <c r="AY39" s="818"/>
      <c r="AZ39" s="50"/>
      <c r="BA39" s="35"/>
      <c r="BB39" s="33"/>
      <c r="BC39" s="36"/>
      <c r="BD39" s="35"/>
      <c r="BE39" s="34"/>
      <c r="BF39" s="40"/>
      <c r="BG39" s="34"/>
      <c r="BH39" s="35"/>
      <c r="BI39" s="34"/>
      <c r="BJ39" s="35"/>
      <c r="BK39" s="34"/>
      <c r="BL39" s="40"/>
      <c r="BM39" s="33"/>
      <c r="BN39" s="36"/>
      <c r="BO39" s="35"/>
      <c r="BP39" s="34"/>
      <c r="BQ39" s="35"/>
      <c r="BR39" s="34"/>
      <c r="BS39" s="35"/>
      <c r="BT39" s="34"/>
      <c r="BU39" s="40"/>
      <c r="BV39" s="34"/>
      <c r="BW39" s="50"/>
      <c r="BX39" s="409"/>
      <c r="BY39" s="50"/>
      <c r="BZ39" s="409"/>
      <c r="CA39" s="37"/>
      <c r="CB39" s="33"/>
    </row>
    <row r="40" spans="1:80" ht="12.75">
      <c r="A40" s="513">
        <v>32</v>
      </c>
      <c r="B40" s="106" t="s">
        <v>142</v>
      </c>
      <c r="C40" s="106"/>
      <c r="D40" s="20">
        <f t="shared" si="0"/>
        <v>5</v>
      </c>
      <c r="E40" s="504"/>
      <c r="F40" s="505"/>
      <c r="G40" s="506"/>
      <c r="H40" s="505"/>
      <c r="I40" s="506"/>
      <c r="J40" s="505"/>
      <c r="K40" s="506"/>
      <c r="L40" s="507"/>
      <c r="M40" s="30">
        <v>14</v>
      </c>
      <c r="N40" s="1" t="s">
        <v>143</v>
      </c>
      <c r="O40" s="27"/>
      <c r="Q40" s="27">
        <v>11</v>
      </c>
      <c r="R40" s="31" t="s">
        <v>143</v>
      </c>
      <c r="S40" s="48"/>
      <c r="T40" s="49"/>
      <c r="U40" s="30" t="s">
        <v>56</v>
      </c>
      <c r="V40" s="1" t="s">
        <v>144</v>
      </c>
      <c r="W40" s="853"/>
      <c r="Y40" s="27" t="s">
        <v>57</v>
      </c>
      <c r="Z40" s="1" t="s">
        <v>144</v>
      </c>
      <c r="AA40" s="27">
        <v>6</v>
      </c>
      <c r="AB40" s="1" t="s">
        <v>144</v>
      </c>
      <c r="AC40" s="33"/>
      <c r="AD40" s="36"/>
      <c r="AE40" s="40"/>
      <c r="AF40" s="34"/>
      <c r="AG40" s="40"/>
      <c r="AH40" s="409"/>
      <c r="AI40" s="52"/>
      <c r="AJ40" s="34"/>
      <c r="AK40" s="40"/>
      <c r="AL40" s="34"/>
      <c r="AM40" s="42"/>
      <c r="AN40" s="34"/>
      <c r="AO40" s="42"/>
      <c r="AP40" s="34"/>
      <c r="AQ40" s="42"/>
      <c r="AR40" s="34"/>
      <c r="AS40" s="35"/>
      <c r="AT40" s="34"/>
      <c r="AU40" s="40"/>
      <c r="AV40" s="34"/>
      <c r="AW40" s="40"/>
      <c r="AX40" s="34"/>
      <c r="AY40" s="818"/>
      <c r="AZ40" s="50"/>
      <c r="BA40" s="35"/>
      <c r="BB40" s="33"/>
      <c r="BC40" s="36"/>
      <c r="BD40" s="35"/>
      <c r="BE40" s="34"/>
      <c r="BF40" s="43"/>
      <c r="BG40" s="34"/>
      <c r="BH40" s="35"/>
      <c r="BI40" s="34"/>
      <c r="BJ40" s="35"/>
      <c r="BK40" s="34"/>
      <c r="BL40" s="40"/>
      <c r="BM40" s="33"/>
      <c r="BN40" s="36"/>
      <c r="BO40" s="35"/>
      <c r="BP40" s="34"/>
      <c r="BQ40" s="35"/>
      <c r="BR40" s="34"/>
      <c r="BS40" s="35"/>
      <c r="BT40" s="34"/>
      <c r="BU40" s="35"/>
      <c r="BV40" s="34"/>
      <c r="BW40" s="50"/>
      <c r="BX40" s="409"/>
      <c r="BY40" s="50"/>
      <c r="BZ40" s="409"/>
      <c r="CA40" s="37"/>
      <c r="CB40" s="33"/>
    </row>
    <row r="41" spans="1:80" ht="12.75">
      <c r="A41" s="513">
        <v>33</v>
      </c>
      <c r="B41" s="106" t="s">
        <v>145</v>
      </c>
      <c r="C41" s="106"/>
      <c r="D41" s="20">
        <f t="shared" si="0"/>
        <v>2</v>
      </c>
      <c r="E41" s="504"/>
      <c r="F41" s="505"/>
      <c r="G41" s="506"/>
      <c r="H41" s="505"/>
      <c r="I41" s="506"/>
      <c r="J41" s="505"/>
      <c r="K41" s="506"/>
      <c r="L41" s="507"/>
      <c r="M41" s="30">
        <v>12</v>
      </c>
      <c r="N41" s="1" t="s">
        <v>146</v>
      </c>
      <c r="O41" s="27">
        <v>2</v>
      </c>
      <c r="P41" s="1" t="s">
        <v>48</v>
      </c>
      <c r="Q41" s="34"/>
      <c r="R41" s="42"/>
      <c r="S41" s="34"/>
      <c r="T41" s="42"/>
      <c r="U41" s="50"/>
      <c r="V41" s="40"/>
      <c r="W41" s="856"/>
      <c r="X41" s="40"/>
      <c r="Y41" s="34"/>
      <c r="Z41" s="35"/>
      <c r="AA41" s="34"/>
      <c r="AB41" s="40"/>
      <c r="AC41" s="33"/>
      <c r="AD41" s="36"/>
      <c r="AE41" s="40"/>
      <c r="AF41" s="34"/>
      <c r="AG41" s="40"/>
      <c r="AH41" s="409"/>
      <c r="AI41" s="52"/>
      <c r="AJ41" s="34"/>
      <c r="AK41" s="40"/>
      <c r="AL41" s="34"/>
      <c r="AM41" s="42"/>
      <c r="AN41" s="34"/>
      <c r="AO41" s="42"/>
      <c r="AP41" s="34"/>
      <c r="AQ41" s="42"/>
      <c r="AR41" s="34"/>
      <c r="AS41" s="35"/>
      <c r="AT41" s="34"/>
      <c r="AU41" s="40"/>
      <c r="AV41" s="34"/>
      <c r="AW41" s="40"/>
      <c r="AX41" s="34"/>
      <c r="AY41" s="818"/>
      <c r="AZ41" s="50"/>
      <c r="BA41" s="35"/>
      <c r="BB41" s="33"/>
      <c r="BC41" s="36"/>
      <c r="BD41" s="35"/>
      <c r="BE41" s="34"/>
      <c r="BF41" s="43"/>
      <c r="BG41" s="34"/>
      <c r="BH41" s="35"/>
      <c r="BI41" s="34"/>
      <c r="BJ41" s="35"/>
      <c r="BK41" s="34"/>
      <c r="BL41" s="40"/>
      <c r="BM41" s="33"/>
      <c r="BN41" s="36"/>
      <c r="BO41" s="35"/>
      <c r="BP41" s="34"/>
      <c r="BQ41" s="35"/>
      <c r="BR41" s="34"/>
      <c r="BS41" s="35"/>
      <c r="BT41" s="34"/>
      <c r="BU41" s="35"/>
      <c r="BV41" s="34"/>
      <c r="BW41" s="50"/>
      <c r="BX41" s="409"/>
      <c r="BY41" s="50"/>
      <c r="BZ41" s="409"/>
      <c r="CA41" s="37"/>
      <c r="CB41" s="33"/>
    </row>
    <row r="42" spans="1:80" ht="12.75">
      <c r="A42" s="513">
        <v>34</v>
      </c>
      <c r="B42" s="106" t="s">
        <v>147</v>
      </c>
      <c r="C42" s="106"/>
      <c r="D42" s="20">
        <f t="shared" si="0"/>
        <v>1</v>
      </c>
      <c r="E42" s="504"/>
      <c r="F42" s="505"/>
      <c r="G42" s="506"/>
      <c r="H42" s="505"/>
      <c r="I42" s="506"/>
      <c r="J42" s="505"/>
      <c r="K42" s="506"/>
      <c r="L42" s="507"/>
      <c r="M42" s="444"/>
      <c r="N42" s="542"/>
      <c r="O42" s="27">
        <v>1</v>
      </c>
      <c r="P42" s="1" t="s">
        <v>52</v>
      </c>
      <c r="Q42" s="34"/>
      <c r="R42" s="42"/>
      <c r="S42" s="34"/>
      <c r="T42" s="42"/>
      <c r="U42" s="50"/>
      <c r="V42" s="40"/>
      <c r="W42" s="856"/>
      <c r="X42" s="40"/>
      <c r="Y42" s="34"/>
      <c r="Z42" s="35"/>
      <c r="AA42" s="34"/>
      <c r="AB42" s="40"/>
      <c r="AC42" s="33"/>
      <c r="AD42" s="36"/>
      <c r="AE42" s="40"/>
      <c r="AF42" s="34"/>
      <c r="AG42" s="40"/>
      <c r="AH42" s="409"/>
      <c r="AI42" s="52"/>
      <c r="AJ42" s="34"/>
      <c r="AK42" s="40"/>
      <c r="AL42" s="34"/>
      <c r="AM42" s="42"/>
      <c r="AN42" s="34"/>
      <c r="AO42" s="42"/>
      <c r="AP42" s="34"/>
      <c r="AQ42" s="42"/>
      <c r="AR42" s="34"/>
      <c r="AS42" s="35"/>
      <c r="AT42" s="34"/>
      <c r="AU42" s="40"/>
      <c r="AV42" s="34"/>
      <c r="AW42" s="40"/>
      <c r="AX42" s="34"/>
      <c r="AY42" s="818"/>
      <c r="AZ42" s="50"/>
      <c r="BA42" s="35"/>
      <c r="BB42" s="33"/>
      <c r="BC42" s="36"/>
      <c r="BD42" s="35"/>
      <c r="BE42" s="34"/>
      <c r="BF42" s="35"/>
      <c r="BG42" s="34"/>
      <c r="BH42" s="35"/>
      <c r="BI42" s="34"/>
      <c r="BJ42" s="35"/>
      <c r="BK42" s="34"/>
      <c r="BL42" s="40"/>
      <c r="BM42" s="33"/>
      <c r="BN42" s="36"/>
      <c r="BO42" s="35"/>
      <c r="BP42" s="34"/>
      <c r="BQ42" s="35"/>
      <c r="BR42" s="34"/>
      <c r="BS42" s="35"/>
      <c r="BT42" s="34"/>
      <c r="BU42" s="35"/>
      <c r="BV42" s="34"/>
      <c r="BW42" s="50"/>
      <c r="BX42" s="409"/>
      <c r="BY42" s="50"/>
      <c r="BZ42" s="409"/>
      <c r="CA42" s="37"/>
      <c r="CB42" s="33"/>
    </row>
    <row r="43" spans="1:80" ht="12.75">
      <c r="A43" s="514">
        <v>35</v>
      </c>
      <c r="B43" s="523" t="s">
        <v>148</v>
      </c>
      <c r="C43" s="523"/>
      <c r="D43" s="574">
        <f t="shared" si="0"/>
        <v>1</v>
      </c>
      <c r="E43" s="532"/>
      <c r="F43" s="439"/>
      <c r="G43" s="533"/>
      <c r="H43" s="439"/>
      <c r="I43" s="533"/>
      <c r="J43" s="439"/>
      <c r="K43" s="533"/>
      <c r="L43" s="538"/>
      <c r="M43" s="439"/>
      <c r="N43" s="543"/>
      <c r="O43" s="526">
        <v>3</v>
      </c>
      <c r="P43" s="525" t="s">
        <v>93</v>
      </c>
      <c r="Q43" s="527"/>
      <c r="R43" s="531"/>
      <c r="S43" s="527"/>
      <c r="T43" s="531"/>
      <c r="U43" s="528"/>
      <c r="V43" s="530"/>
      <c r="W43" s="857"/>
      <c r="X43" s="530"/>
      <c r="Y43" s="527"/>
      <c r="Z43" s="528"/>
      <c r="AA43" s="527"/>
      <c r="AB43" s="549"/>
      <c r="AC43" s="33"/>
      <c r="AD43" s="558"/>
      <c r="AE43" s="530"/>
      <c r="AF43" s="527"/>
      <c r="AG43" s="530"/>
      <c r="AH43" s="559"/>
      <c r="AI43" s="535"/>
      <c r="AJ43" s="527"/>
      <c r="AK43" s="530"/>
      <c r="AL43" s="527"/>
      <c r="AM43" s="531"/>
      <c r="AN43" s="527"/>
      <c r="AO43" s="531"/>
      <c r="AP43" s="527"/>
      <c r="AQ43" s="531"/>
      <c r="AR43" s="527"/>
      <c r="AS43" s="531"/>
      <c r="AT43" s="527"/>
      <c r="AU43" s="528"/>
      <c r="AV43" s="527"/>
      <c r="AW43" s="530"/>
      <c r="AX43" s="527"/>
      <c r="AY43" s="820"/>
      <c r="AZ43" s="528"/>
      <c r="BA43" s="528"/>
      <c r="BB43" s="33"/>
      <c r="BC43" s="558"/>
      <c r="BD43" s="528"/>
      <c r="BE43" s="527"/>
      <c r="BF43" s="528"/>
      <c r="BG43" s="527"/>
      <c r="BH43" s="528"/>
      <c r="BI43" s="527"/>
      <c r="BJ43" s="528"/>
      <c r="BK43" s="527"/>
      <c r="BL43" s="528"/>
      <c r="BM43" s="33"/>
      <c r="BN43" s="558"/>
      <c r="BO43" s="528"/>
      <c r="BP43" s="527"/>
      <c r="BQ43" s="528"/>
      <c r="BR43" s="527"/>
      <c r="BS43" s="528"/>
      <c r="BT43" s="527"/>
      <c r="BU43" s="528"/>
      <c r="BV43" s="527"/>
      <c r="BW43" s="528"/>
      <c r="BX43" s="559"/>
      <c r="BY43" s="528"/>
      <c r="BZ43" s="559"/>
      <c r="CA43" s="568"/>
      <c r="CB43" s="33"/>
    </row>
    <row r="44" spans="1:80" ht="12.75">
      <c r="A44" s="513">
        <v>36</v>
      </c>
      <c r="B44" s="106" t="s">
        <v>149</v>
      </c>
      <c r="C44" s="106"/>
      <c r="D44" s="20">
        <f t="shared" si="0"/>
        <v>2</v>
      </c>
      <c r="E44" s="504"/>
      <c r="F44" s="505"/>
      <c r="G44" s="506"/>
      <c r="H44" s="505"/>
      <c r="I44" s="506"/>
      <c r="J44" s="505"/>
      <c r="K44" s="506"/>
      <c r="L44" s="507"/>
      <c r="M44" s="444"/>
      <c r="N44" s="542"/>
      <c r="O44" s="27">
        <v>5</v>
      </c>
      <c r="P44" s="1" t="s">
        <v>150</v>
      </c>
      <c r="Q44" s="27"/>
      <c r="R44" s="39"/>
      <c r="S44" s="48"/>
      <c r="T44" s="49"/>
      <c r="U44" s="30"/>
      <c r="W44" s="853"/>
      <c r="Y44" s="27"/>
      <c r="AA44" s="27"/>
      <c r="AC44" s="33"/>
      <c r="AD44" s="24">
        <v>9</v>
      </c>
      <c r="AE44" s="1" t="s">
        <v>151</v>
      </c>
      <c r="AF44" s="34"/>
      <c r="AG44" s="40"/>
      <c r="AH44" s="409"/>
      <c r="AI44" s="52"/>
      <c r="AJ44" s="34"/>
      <c r="AK44" s="40"/>
      <c r="AL44" s="34"/>
      <c r="AM44" s="42"/>
      <c r="AN44" s="34"/>
      <c r="AO44" s="42"/>
      <c r="AP44" s="34"/>
      <c r="AQ44" s="42"/>
      <c r="AR44" s="34"/>
      <c r="AS44" s="35"/>
      <c r="AT44" s="34"/>
      <c r="AU44" s="35"/>
      <c r="AV44" s="34"/>
      <c r="AW44" s="40"/>
      <c r="AX44" s="34"/>
      <c r="AY44" s="818"/>
      <c r="AZ44" s="50"/>
      <c r="BA44" s="35"/>
      <c r="BB44" s="33"/>
      <c r="BC44" s="36"/>
      <c r="BD44" s="35"/>
      <c r="BE44" s="34"/>
      <c r="BF44" s="35"/>
      <c r="BG44" s="34"/>
      <c r="BH44" s="35"/>
      <c r="BI44" s="34"/>
      <c r="BJ44" s="35"/>
      <c r="BK44" s="34"/>
      <c r="BL44" s="35"/>
      <c r="BM44" s="33"/>
      <c r="BN44" s="36"/>
      <c r="BO44" s="35"/>
      <c r="BP44" s="34"/>
      <c r="BQ44" s="35"/>
      <c r="BR44" s="34"/>
      <c r="BS44" s="35"/>
      <c r="BT44" s="34"/>
      <c r="BU44" s="35"/>
      <c r="BV44" s="34"/>
      <c r="BW44" s="50"/>
      <c r="BX44" s="409"/>
      <c r="BY44" s="50"/>
      <c r="BZ44" s="409"/>
      <c r="CA44" s="37"/>
      <c r="CB44" s="33"/>
    </row>
    <row r="45" spans="1:80" ht="12.75">
      <c r="A45" s="513">
        <v>37</v>
      </c>
      <c r="B45" s="106" t="s">
        <v>152</v>
      </c>
      <c r="C45" s="106"/>
      <c r="D45" s="20">
        <f t="shared" si="0"/>
        <v>1</v>
      </c>
      <c r="E45" s="504"/>
      <c r="F45" s="505"/>
      <c r="G45" s="506"/>
      <c r="H45" s="505"/>
      <c r="I45" s="506"/>
      <c r="J45" s="505"/>
      <c r="K45" s="506"/>
      <c r="L45" s="507"/>
      <c r="M45" s="444"/>
      <c r="N45" s="542"/>
      <c r="O45" s="27">
        <v>5</v>
      </c>
      <c r="P45" s="1" t="s">
        <v>150</v>
      </c>
      <c r="Q45" s="34"/>
      <c r="R45" s="42"/>
      <c r="S45" s="34"/>
      <c r="T45" s="42"/>
      <c r="U45" s="50"/>
      <c r="V45" s="40"/>
      <c r="W45" s="856"/>
      <c r="X45" s="40"/>
      <c r="Y45" s="34"/>
      <c r="Z45" s="35"/>
      <c r="AA45" s="34"/>
      <c r="AB45" s="40"/>
      <c r="AC45" s="33"/>
      <c r="AD45" s="36"/>
      <c r="AE45" s="40"/>
      <c r="AF45" s="34"/>
      <c r="AG45" s="40"/>
      <c r="AH45" s="409"/>
      <c r="AI45" s="52"/>
      <c r="AJ45" s="34"/>
      <c r="AK45" s="40"/>
      <c r="AL45" s="34"/>
      <c r="AM45" s="42"/>
      <c r="AN45" s="34"/>
      <c r="AO45" s="42"/>
      <c r="AP45" s="34"/>
      <c r="AQ45" s="42"/>
      <c r="AR45" s="34"/>
      <c r="AS45" s="35"/>
      <c r="AT45" s="34"/>
      <c r="AU45" s="35"/>
      <c r="AV45" s="34"/>
      <c r="AW45" s="40"/>
      <c r="AX45" s="34"/>
      <c r="AY45" s="818"/>
      <c r="AZ45" s="50"/>
      <c r="BA45" s="35"/>
      <c r="BB45" s="33"/>
      <c r="BC45" s="36"/>
      <c r="BD45" s="35"/>
      <c r="BE45" s="34"/>
      <c r="BF45" s="35"/>
      <c r="BG45" s="34"/>
      <c r="BH45" s="35"/>
      <c r="BI45" s="34"/>
      <c r="BJ45" s="35"/>
      <c r="BK45" s="34"/>
      <c r="BL45" s="35"/>
      <c r="BM45" s="33"/>
      <c r="BN45" s="36"/>
      <c r="BO45" s="35"/>
      <c r="BP45" s="34"/>
      <c r="BQ45" s="35"/>
      <c r="BR45" s="34"/>
      <c r="BS45" s="35"/>
      <c r="BT45" s="34"/>
      <c r="BU45" s="35"/>
      <c r="BV45" s="34"/>
      <c r="BW45" s="50"/>
      <c r="BX45" s="409"/>
      <c r="BY45" s="50"/>
      <c r="BZ45" s="409"/>
      <c r="CA45" s="37"/>
      <c r="CB45" s="33"/>
    </row>
    <row r="46" spans="1:80" ht="12.75">
      <c r="A46" s="513">
        <v>38</v>
      </c>
      <c r="B46" s="106" t="s">
        <v>153</v>
      </c>
      <c r="C46" s="106"/>
      <c r="D46" s="20">
        <f t="shared" si="0"/>
        <v>2</v>
      </c>
      <c r="E46" s="504"/>
      <c r="F46" s="505"/>
      <c r="G46" s="506"/>
      <c r="H46" s="505"/>
      <c r="I46" s="506"/>
      <c r="J46" s="505"/>
      <c r="K46" s="506"/>
      <c r="L46" s="507"/>
      <c r="M46" s="444"/>
      <c r="N46" s="542"/>
      <c r="O46" s="48">
        <v>9</v>
      </c>
      <c r="P46" s="3" t="s">
        <v>154</v>
      </c>
      <c r="Q46" s="27"/>
      <c r="R46" s="39"/>
      <c r="S46" s="48"/>
      <c r="T46" s="49"/>
      <c r="U46" s="30"/>
      <c r="W46" s="853"/>
      <c r="Y46" s="27"/>
      <c r="AA46" s="27"/>
      <c r="AC46" s="33"/>
      <c r="AD46" s="24" t="s">
        <v>83</v>
      </c>
      <c r="AE46" s="1" t="s">
        <v>154</v>
      </c>
      <c r="AF46" s="34"/>
      <c r="AG46" s="40"/>
      <c r="AH46" s="409"/>
      <c r="AI46" s="52"/>
      <c r="AJ46" s="34"/>
      <c r="AK46" s="40"/>
      <c r="AL46" s="34"/>
      <c r="AM46" s="42"/>
      <c r="AN46" s="34"/>
      <c r="AO46" s="42"/>
      <c r="AP46" s="34"/>
      <c r="AQ46" s="42"/>
      <c r="AR46" s="34"/>
      <c r="AS46" s="35"/>
      <c r="AT46" s="34"/>
      <c r="AU46" s="35"/>
      <c r="AV46" s="34"/>
      <c r="AW46" s="40"/>
      <c r="AX46" s="34"/>
      <c r="AY46" s="818"/>
      <c r="AZ46" s="50"/>
      <c r="BA46" s="35"/>
      <c r="BB46" s="33"/>
      <c r="BC46" s="36"/>
      <c r="BD46" s="35"/>
      <c r="BE46" s="34"/>
      <c r="BF46" s="35"/>
      <c r="BG46" s="34"/>
      <c r="BH46" s="35"/>
      <c r="BI46" s="34"/>
      <c r="BJ46" s="35"/>
      <c r="BK46" s="34"/>
      <c r="BL46" s="35"/>
      <c r="BM46" s="33"/>
      <c r="BN46" s="36"/>
      <c r="BO46" s="35"/>
      <c r="BP46" s="34"/>
      <c r="BQ46" s="35"/>
      <c r="BR46" s="34"/>
      <c r="BS46" s="35"/>
      <c r="BT46" s="34"/>
      <c r="BU46" s="35"/>
      <c r="BV46" s="34"/>
      <c r="BW46" s="50"/>
      <c r="BX46" s="409"/>
      <c r="BY46" s="50"/>
      <c r="BZ46" s="409"/>
      <c r="CA46" s="37"/>
      <c r="CB46" s="33"/>
    </row>
    <row r="47" spans="1:80" ht="12.75">
      <c r="A47" s="513">
        <v>39</v>
      </c>
      <c r="B47" s="106" t="s">
        <v>155</v>
      </c>
      <c r="C47" s="106"/>
      <c r="D47" s="20">
        <f t="shared" si="0"/>
        <v>1</v>
      </c>
      <c r="E47" s="504"/>
      <c r="F47" s="505"/>
      <c r="G47" s="506"/>
      <c r="H47" s="505"/>
      <c r="I47" s="506"/>
      <c r="J47" s="505"/>
      <c r="K47" s="506"/>
      <c r="L47" s="505"/>
      <c r="M47" s="506"/>
      <c r="N47" s="542"/>
      <c r="O47" s="48">
        <v>9</v>
      </c>
      <c r="P47" s="3" t="s">
        <v>154</v>
      </c>
      <c r="Q47" s="34"/>
      <c r="R47" s="42"/>
      <c r="S47" s="34"/>
      <c r="T47" s="42"/>
      <c r="U47" s="50"/>
      <c r="V47" s="40"/>
      <c r="W47" s="856"/>
      <c r="X47" s="40"/>
      <c r="Y47" s="34"/>
      <c r="Z47" s="35"/>
      <c r="AA47" s="34"/>
      <c r="AB47" s="40"/>
      <c r="AC47" s="33"/>
      <c r="AD47" s="36"/>
      <c r="AE47" s="40"/>
      <c r="AF47" s="34"/>
      <c r="AG47" s="40"/>
      <c r="AH47" s="409"/>
      <c r="AI47" s="52"/>
      <c r="AJ47" s="34"/>
      <c r="AK47" s="40"/>
      <c r="AL47" s="34"/>
      <c r="AM47" s="42"/>
      <c r="AN47" s="34"/>
      <c r="AO47" s="42"/>
      <c r="AP47" s="34"/>
      <c r="AQ47" s="42"/>
      <c r="AR47" s="34"/>
      <c r="AS47" s="35"/>
      <c r="AT47" s="34"/>
      <c r="AU47" s="35"/>
      <c r="AV47" s="34"/>
      <c r="AW47" s="40"/>
      <c r="AX47" s="34"/>
      <c r="AY47" s="818"/>
      <c r="AZ47" s="50"/>
      <c r="BA47" s="35"/>
      <c r="BB47" s="33"/>
      <c r="BC47" s="36"/>
      <c r="BD47" s="35"/>
      <c r="BE47" s="34"/>
      <c r="BF47" s="35"/>
      <c r="BG47" s="34"/>
      <c r="BH47" s="35"/>
      <c r="BI47" s="34"/>
      <c r="BJ47" s="35"/>
      <c r="BK47" s="34"/>
      <c r="BL47" s="35"/>
      <c r="BM47" s="33"/>
      <c r="BN47" s="36"/>
      <c r="BO47" s="35"/>
      <c r="BP47" s="34"/>
      <c r="BQ47" s="35"/>
      <c r="BR47" s="34"/>
      <c r="BS47" s="35"/>
      <c r="BT47" s="34"/>
      <c r="BU47" s="35"/>
      <c r="BV47" s="34"/>
      <c r="BW47" s="50"/>
      <c r="BX47" s="409"/>
      <c r="BY47" s="50"/>
      <c r="BZ47" s="409"/>
      <c r="CA47" s="37"/>
      <c r="CB47" s="33"/>
    </row>
    <row r="48" spans="1:80" ht="12.75">
      <c r="A48" s="514">
        <v>40</v>
      </c>
      <c r="B48" s="523" t="s">
        <v>156</v>
      </c>
      <c r="C48" s="523"/>
      <c r="D48" s="574">
        <f t="shared" si="0"/>
        <v>7</v>
      </c>
      <c r="E48" s="532"/>
      <c r="F48" s="439"/>
      <c r="G48" s="533"/>
      <c r="H48" s="439"/>
      <c r="I48" s="533"/>
      <c r="J48" s="439"/>
      <c r="K48" s="533"/>
      <c r="L48" s="538"/>
      <c r="M48" s="439"/>
      <c r="N48" s="543"/>
      <c r="O48" s="526">
        <v>10</v>
      </c>
      <c r="P48" s="525" t="s">
        <v>108</v>
      </c>
      <c r="Q48" s="526" t="s">
        <v>57</v>
      </c>
      <c r="R48" s="537" t="s">
        <v>108</v>
      </c>
      <c r="S48" s="551"/>
      <c r="T48" s="552"/>
      <c r="U48" s="455"/>
      <c r="V48" s="525"/>
      <c r="W48" s="854"/>
      <c r="X48" s="525"/>
      <c r="Y48" s="526" t="s">
        <v>57</v>
      </c>
      <c r="Z48" s="553" t="s">
        <v>157</v>
      </c>
      <c r="AA48" s="526"/>
      <c r="AB48" s="548"/>
      <c r="AC48" s="33"/>
      <c r="AD48" s="524"/>
      <c r="AE48" s="525"/>
      <c r="AF48" s="526"/>
      <c r="AG48" s="525"/>
      <c r="AH48" s="560"/>
      <c r="AI48" s="555"/>
      <c r="AJ48" s="526"/>
      <c r="AK48" s="525"/>
      <c r="AL48" s="526" t="s">
        <v>57</v>
      </c>
      <c r="AM48" s="537" t="s">
        <v>158</v>
      </c>
      <c r="AN48" s="526">
        <v>10</v>
      </c>
      <c r="AO48" s="537" t="s">
        <v>158</v>
      </c>
      <c r="AP48" s="526">
        <v>11</v>
      </c>
      <c r="AQ48" s="540" t="s">
        <v>159</v>
      </c>
      <c r="AR48" s="526">
        <v>8</v>
      </c>
      <c r="AS48" s="555" t="s">
        <v>158</v>
      </c>
      <c r="AT48" s="527"/>
      <c r="AU48" s="528"/>
      <c r="AV48" s="527"/>
      <c r="AW48" s="530"/>
      <c r="AX48" s="527"/>
      <c r="AY48" s="820"/>
      <c r="AZ48" s="528"/>
      <c r="BA48" s="528"/>
      <c r="BB48" s="33"/>
      <c r="BC48" s="558"/>
      <c r="BD48" s="528"/>
      <c r="BE48" s="527"/>
      <c r="BF48" s="528"/>
      <c r="BG48" s="527"/>
      <c r="BH48" s="528"/>
      <c r="BI48" s="527"/>
      <c r="BJ48" s="528"/>
      <c r="BK48" s="527"/>
      <c r="BL48" s="528"/>
      <c r="BM48" s="33"/>
      <c r="BN48" s="558"/>
      <c r="BO48" s="528"/>
      <c r="BP48" s="527"/>
      <c r="BQ48" s="528"/>
      <c r="BR48" s="527"/>
      <c r="BS48" s="528"/>
      <c r="BT48" s="527"/>
      <c r="BU48" s="528"/>
      <c r="BV48" s="527"/>
      <c r="BW48" s="528"/>
      <c r="BX48" s="559"/>
      <c r="BY48" s="528"/>
      <c r="BZ48" s="559"/>
      <c r="CA48" s="568"/>
      <c r="CB48" s="33"/>
    </row>
    <row r="49" spans="1:80" ht="12.75">
      <c r="A49" s="513">
        <v>41</v>
      </c>
      <c r="B49" s="106" t="s">
        <v>160</v>
      </c>
      <c r="C49" s="106"/>
      <c r="D49" s="20">
        <f t="shared" si="0"/>
        <v>2</v>
      </c>
      <c r="E49" s="504"/>
      <c r="F49" s="505"/>
      <c r="G49" s="506"/>
      <c r="H49" s="505"/>
      <c r="I49" s="506"/>
      <c r="J49" s="505"/>
      <c r="K49" s="506"/>
      <c r="L49" s="508"/>
      <c r="M49" s="444"/>
      <c r="N49" s="542"/>
      <c r="O49" s="27" t="s">
        <v>57</v>
      </c>
      <c r="P49" s="1" t="s">
        <v>161</v>
      </c>
      <c r="Q49" s="34"/>
      <c r="R49" s="42"/>
      <c r="S49" s="27">
        <v>7</v>
      </c>
      <c r="T49" s="53" t="s">
        <v>53</v>
      </c>
      <c r="U49" s="50"/>
      <c r="V49" s="40"/>
      <c r="W49" s="856"/>
      <c r="X49" s="40"/>
      <c r="Y49" s="34"/>
      <c r="Z49" s="35"/>
      <c r="AA49" s="34"/>
      <c r="AB49" s="40"/>
      <c r="AC49" s="33"/>
      <c r="AD49" s="36"/>
      <c r="AE49" s="40"/>
      <c r="AF49" s="34"/>
      <c r="AG49" s="40"/>
      <c r="AH49" s="409"/>
      <c r="AI49" s="52"/>
      <c r="AJ49" s="34"/>
      <c r="AK49" s="40"/>
      <c r="AL49" s="34"/>
      <c r="AM49" s="42"/>
      <c r="AN49" s="34"/>
      <c r="AO49" s="42"/>
      <c r="AP49" s="34"/>
      <c r="AQ49" s="42"/>
      <c r="AR49" s="34"/>
      <c r="AS49" s="35"/>
      <c r="AT49" s="34"/>
      <c r="AU49" s="35"/>
      <c r="AV49" s="34"/>
      <c r="AW49" s="40"/>
      <c r="AX49" s="34"/>
      <c r="AY49" s="818"/>
      <c r="AZ49" s="50"/>
      <c r="BA49" s="35"/>
      <c r="BB49" s="33"/>
      <c r="BC49" s="36"/>
      <c r="BD49" s="35"/>
      <c r="BE49" s="34"/>
      <c r="BF49" s="43"/>
      <c r="BG49" s="34"/>
      <c r="BH49" s="35"/>
      <c r="BI49" s="34"/>
      <c r="BJ49" s="35"/>
      <c r="BK49" s="34"/>
      <c r="BL49" s="35"/>
      <c r="BM49" s="33"/>
      <c r="BN49" s="36"/>
      <c r="BO49" s="35"/>
      <c r="BP49" s="34"/>
      <c r="BQ49" s="35"/>
      <c r="BR49" s="34"/>
      <c r="BS49" s="35"/>
      <c r="BT49" s="34"/>
      <c r="BU49" s="35"/>
      <c r="BV49" s="34"/>
      <c r="BW49" s="50"/>
      <c r="BX49" s="409"/>
      <c r="BY49" s="50"/>
      <c r="BZ49" s="409"/>
      <c r="CA49" s="37"/>
      <c r="CB49" s="33"/>
    </row>
    <row r="50" spans="1:80" ht="12.75">
      <c r="A50" s="513">
        <v>42</v>
      </c>
      <c r="B50" s="106" t="s">
        <v>162</v>
      </c>
      <c r="C50" s="106"/>
      <c r="D50" s="20">
        <f t="shared" si="0"/>
        <v>1</v>
      </c>
      <c r="E50" s="504"/>
      <c r="F50" s="505"/>
      <c r="G50" s="506"/>
      <c r="H50" s="505"/>
      <c r="I50" s="506"/>
      <c r="J50" s="505"/>
      <c r="K50" s="506"/>
      <c r="L50" s="505"/>
      <c r="M50" s="506"/>
      <c r="N50" s="542"/>
      <c r="O50" s="27">
        <v>11</v>
      </c>
      <c r="P50" s="1" t="s">
        <v>64</v>
      </c>
      <c r="Q50" s="34"/>
      <c r="R50" s="42"/>
      <c r="S50" s="34"/>
      <c r="T50" s="42"/>
      <c r="U50" s="50"/>
      <c r="V50" s="40"/>
      <c r="W50" s="856"/>
      <c r="X50" s="40"/>
      <c r="Y50" s="34"/>
      <c r="Z50" s="35"/>
      <c r="AA50" s="34"/>
      <c r="AB50" s="40"/>
      <c r="AC50" s="33"/>
      <c r="AD50" s="36"/>
      <c r="AE50" s="40"/>
      <c r="AF50" s="34"/>
      <c r="AG50" s="40"/>
      <c r="AH50" s="409"/>
      <c r="AI50" s="52"/>
      <c r="AJ50" s="34"/>
      <c r="AK50" s="40"/>
      <c r="AL50" s="34"/>
      <c r="AM50" s="42"/>
      <c r="AN50" s="34"/>
      <c r="AO50" s="42"/>
      <c r="AP50" s="34"/>
      <c r="AQ50" s="42"/>
      <c r="AR50" s="34"/>
      <c r="AS50" s="35"/>
      <c r="AT50" s="34"/>
      <c r="AU50" s="35"/>
      <c r="AV50" s="34"/>
      <c r="AW50" s="35"/>
      <c r="AX50" s="34"/>
      <c r="AY50" s="818"/>
      <c r="AZ50" s="50"/>
      <c r="BA50" s="35"/>
      <c r="BB50" s="33"/>
      <c r="BC50" s="36"/>
      <c r="BD50" s="35"/>
      <c r="BE50" s="34"/>
      <c r="BF50" s="35"/>
      <c r="BG50" s="34"/>
      <c r="BH50" s="35"/>
      <c r="BI50" s="34"/>
      <c r="BJ50" s="35"/>
      <c r="BK50" s="34"/>
      <c r="BL50" s="35"/>
      <c r="BM50" s="33"/>
      <c r="BN50" s="36"/>
      <c r="BO50" s="35"/>
      <c r="BP50" s="34"/>
      <c r="BQ50" s="35"/>
      <c r="BR50" s="34"/>
      <c r="BS50" s="35"/>
      <c r="BT50" s="34"/>
      <c r="BU50" s="35"/>
      <c r="BV50" s="34"/>
      <c r="BW50" s="50"/>
      <c r="BX50" s="409"/>
      <c r="BY50" s="50"/>
      <c r="BZ50" s="409"/>
      <c r="CA50" s="37"/>
      <c r="CB50" s="33"/>
    </row>
    <row r="51" spans="1:80" ht="12.75">
      <c r="A51" s="513">
        <v>43</v>
      </c>
      <c r="B51" s="106" t="s">
        <v>163</v>
      </c>
      <c r="C51" s="106"/>
      <c r="D51" s="20">
        <f t="shared" si="0"/>
        <v>1</v>
      </c>
      <c r="E51" s="504"/>
      <c r="F51" s="505"/>
      <c r="G51" s="506"/>
      <c r="H51" s="505"/>
      <c r="I51" s="506"/>
      <c r="J51" s="505"/>
      <c r="K51" s="506"/>
      <c r="L51" s="505"/>
      <c r="M51" s="506"/>
      <c r="N51" s="542"/>
      <c r="O51" s="27">
        <v>11</v>
      </c>
      <c r="P51" s="1" t="s">
        <v>64</v>
      </c>
      <c r="Q51" s="34"/>
      <c r="R51" s="42"/>
      <c r="S51" s="34"/>
      <c r="T51" s="42"/>
      <c r="U51" s="50"/>
      <c r="V51" s="40"/>
      <c r="W51" s="856"/>
      <c r="X51" s="40"/>
      <c r="Y51" s="34"/>
      <c r="Z51" s="35"/>
      <c r="AA51" s="34"/>
      <c r="AB51" s="40"/>
      <c r="AC51" s="33"/>
      <c r="AD51" s="36"/>
      <c r="AE51" s="40"/>
      <c r="AF51" s="34"/>
      <c r="AG51" s="40"/>
      <c r="AH51" s="409"/>
      <c r="AI51" s="52"/>
      <c r="AJ51" s="34"/>
      <c r="AK51" s="40"/>
      <c r="AL51" s="34"/>
      <c r="AM51" s="42"/>
      <c r="AN51" s="34"/>
      <c r="AO51" s="42"/>
      <c r="AP51" s="34"/>
      <c r="AQ51" s="42"/>
      <c r="AR51" s="34"/>
      <c r="AS51" s="35"/>
      <c r="AT51" s="34"/>
      <c r="AU51" s="35"/>
      <c r="AV51" s="34"/>
      <c r="AW51" s="35"/>
      <c r="AX51" s="34"/>
      <c r="AY51" s="818"/>
      <c r="AZ51" s="50"/>
      <c r="BA51" s="35"/>
      <c r="BB51" s="33"/>
      <c r="BC51" s="36"/>
      <c r="BD51" s="35"/>
      <c r="BE51" s="34"/>
      <c r="BF51" s="35"/>
      <c r="BG51" s="34"/>
      <c r="BH51" s="35"/>
      <c r="BI51" s="34"/>
      <c r="BJ51" s="35"/>
      <c r="BK51" s="34"/>
      <c r="BL51" s="35"/>
      <c r="BM51" s="33"/>
      <c r="BN51" s="36"/>
      <c r="BO51" s="35"/>
      <c r="BP51" s="34"/>
      <c r="BQ51" s="35"/>
      <c r="BR51" s="34"/>
      <c r="BS51" s="35"/>
      <c r="BT51" s="34"/>
      <c r="BU51" s="35"/>
      <c r="BV51" s="34"/>
      <c r="BW51" s="50"/>
      <c r="BX51" s="409"/>
      <c r="BY51" s="50"/>
      <c r="BZ51" s="409"/>
      <c r="CA51" s="37"/>
      <c r="CB51" s="33"/>
    </row>
    <row r="52" spans="1:80" ht="12.75">
      <c r="A52" s="513">
        <v>44</v>
      </c>
      <c r="B52" s="106" t="s">
        <v>164</v>
      </c>
      <c r="C52" s="106"/>
      <c r="D52" s="20">
        <f t="shared" si="0"/>
        <v>2</v>
      </c>
      <c r="E52" s="504"/>
      <c r="F52" s="505"/>
      <c r="G52" s="506"/>
      <c r="H52" s="505"/>
      <c r="I52" s="506"/>
      <c r="J52" s="505"/>
      <c r="K52" s="506"/>
      <c r="L52" s="505"/>
      <c r="M52" s="506"/>
      <c r="N52" s="542"/>
      <c r="O52" s="27">
        <v>12</v>
      </c>
      <c r="P52" s="1" t="s">
        <v>103</v>
      </c>
      <c r="Q52" s="27"/>
      <c r="R52" s="39"/>
      <c r="S52" s="48"/>
      <c r="T52" s="49"/>
      <c r="U52" s="30"/>
      <c r="W52" s="853"/>
      <c r="Y52" s="27"/>
      <c r="AA52" s="27"/>
      <c r="AC52" s="33"/>
      <c r="AD52" s="24">
        <v>11</v>
      </c>
      <c r="AE52" s="1" t="s">
        <v>165</v>
      </c>
      <c r="AF52" s="34"/>
      <c r="AG52" s="40"/>
      <c r="AH52" s="409"/>
      <c r="AI52" s="52"/>
      <c r="AJ52" s="34"/>
      <c r="AK52" s="40"/>
      <c r="AL52" s="34"/>
      <c r="AM52" s="42"/>
      <c r="AN52" s="34"/>
      <c r="AO52" s="42"/>
      <c r="AP52" s="34"/>
      <c r="AQ52" s="42"/>
      <c r="AR52" s="34"/>
      <c r="AS52" s="35"/>
      <c r="AT52" s="34"/>
      <c r="AU52" s="35"/>
      <c r="AV52" s="34"/>
      <c r="AW52" s="35"/>
      <c r="AX52" s="34"/>
      <c r="AY52" s="818"/>
      <c r="AZ52" s="50"/>
      <c r="BA52" s="35"/>
      <c r="BB52" s="33"/>
      <c r="BC52" s="36"/>
      <c r="BD52" s="35"/>
      <c r="BE52" s="34"/>
      <c r="BF52" s="35"/>
      <c r="BG52" s="34"/>
      <c r="BH52" s="35"/>
      <c r="BI52" s="34"/>
      <c r="BJ52" s="35"/>
      <c r="BK52" s="34"/>
      <c r="BL52" s="35"/>
      <c r="BM52" s="33"/>
      <c r="BN52" s="36"/>
      <c r="BO52" s="35"/>
      <c r="BP52" s="34"/>
      <c r="BQ52" s="35"/>
      <c r="BR52" s="34"/>
      <c r="BS52" s="35"/>
      <c r="BT52" s="34"/>
      <c r="BU52" s="35"/>
      <c r="BV52" s="34"/>
      <c r="BW52" s="50"/>
      <c r="BX52" s="409"/>
      <c r="BY52" s="50"/>
      <c r="BZ52" s="409"/>
      <c r="CA52" s="37"/>
      <c r="CB52" s="33"/>
    </row>
    <row r="53" spans="1:80" ht="12.75">
      <c r="A53" s="514">
        <v>45</v>
      </c>
      <c r="B53" s="523" t="s">
        <v>166</v>
      </c>
      <c r="C53" s="523"/>
      <c r="D53" s="574">
        <f t="shared" si="0"/>
        <v>1</v>
      </c>
      <c r="E53" s="532"/>
      <c r="F53" s="439"/>
      <c r="G53" s="533"/>
      <c r="H53" s="439"/>
      <c r="I53" s="533"/>
      <c r="J53" s="439"/>
      <c r="K53" s="533"/>
      <c r="L53" s="439"/>
      <c r="M53" s="533"/>
      <c r="N53" s="543"/>
      <c r="O53" s="526" t="s">
        <v>57</v>
      </c>
      <c r="P53" s="525" t="s">
        <v>161</v>
      </c>
      <c r="Q53" s="527"/>
      <c r="R53" s="531"/>
      <c r="S53" s="527"/>
      <c r="T53" s="531"/>
      <c r="U53" s="528"/>
      <c r="V53" s="530"/>
      <c r="W53" s="857"/>
      <c r="X53" s="530"/>
      <c r="Y53" s="527"/>
      <c r="Z53" s="528"/>
      <c r="AA53" s="527"/>
      <c r="AB53" s="549"/>
      <c r="AC53" s="33"/>
      <c r="AD53" s="558"/>
      <c r="AE53" s="530"/>
      <c r="AF53" s="527"/>
      <c r="AG53" s="530"/>
      <c r="AH53" s="559"/>
      <c r="AI53" s="535"/>
      <c r="AJ53" s="527"/>
      <c r="AK53" s="530"/>
      <c r="AL53" s="527"/>
      <c r="AM53" s="531"/>
      <c r="AN53" s="527"/>
      <c r="AO53" s="531"/>
      <c r="AP53" s="527"/>
      <c r="AQ53" s="531"/>
      <c r="AR53" s="527"/>
      <c r="AS53" s="531"/>
      <c r="AT53" s="527"/>
      <c r="AU53" s="528"/>
      <c r="AV53" s="527"/>
      <c r="AW53" s="528"/>
      <c r="AX53" s="527"/>
      <c r="AY53" s="820"/>
      <c r="AZ53" s="528"/>
      <c r="BA53" s="528"/>
      <c r="BB53" s="33"/>
      <c r="BC53" s="558"/>
      <c r="BD53" s="528"/>
      <c r="BE53" s="527"/>
      <c r="BF53" s="528"/>
      <c r="BG53" s="527"/>
      <c r="BH53" s="528"/>
      <c r="BI53" s="527"/>
      <c r="BJ53" s="528"/>
      <c r="BK53" s="527"/>
      <c r="BL53" s="528"/>
      <c r="BM53" s="33"/>
      <c r="BN53" s="558"/>
      <c r="BO53" s="528"/>
      <c r="BP53" s="527"/>
      <c r="BQ53" s="528"/>
      <c r="BR53" s="527"/>
      <c r="BS53" s="528"/>
      <c r="BT53" s="527"/>
      <c r="BU53" s="528"/>
      <c r="BV53" s="527"/>
      <c r="BW53" s="528"/>
      <c r="BX53" s="559"/>
      <c r="BY53" s="528"/>
      <c r="BZ53" s="559"/>
      <c r="CA53" s="568"/>
      <c r="CB53" s="33"/>
    </row>
    <row r="54" spans="1:80" ht="12.75">
      <c r="A54" s="513">
        <v>46</v>
      </c>
      <c r="B54" s="106" t="s">
        <v>167</v>
      </c>
      <c r="C54" s="106"/>
      <c r="D54" s="20">
        <f t="shared" si="0"/>
        <v>1</v>
      </c>
      <c r="E54" s="504"/>
      <c r="F54" s="505"/>
      <c r="G54" s="506"/>
      <c r="H54" s="505"/>
      <c r="I54" s="506"/>
      <c r="J54" s="505"/>
      <c r="K54" s="506"/>
      <c r="L54" s="505"/>
      <c r="M54" s="506"/>
      <c r="N54" s="542"/>
      <c r="O54" s="27" t="s">
        <v>57</v>
      </c>
      <c r="P54" s="1" t="s">
        <v>124</v>
      </c>
      <c r="Q54" s="34"/>
      <c r="R54" s="42"/>
      <c r="S54" s="34"/>
      <c r="T54" s="42"/>
      <c r="U54" s="50"/>
      <c r="V54" s="40"/>
      <c r="W54" s="856"/>
      <c r="X54" s="40"/>
      <c r="Y54" s="34"/>
      <c r="Z54" s="35"/>
      <c r="AA54" s="34"/>
      <c r="AB54" s="40"/>
      <c r="AC54" s="33"/>
      <c r="AD54" s="36"/>
      <c r="AE54" s="40"/>
      <c r="AF54" s="34"/>
      <c r="AG54" s="40"/>
      <c r="AH54" s="409"/>
      <c r="AI54" s="52"/>
      <c r="AJ54" s="34"/>
      <c r="AK54" s="40"/>
      <c r="AL54" s="34"/>
      <c r="AM54" s="42"/>
      <c r="AN54" s="34"/>
      <c r="AO54" s="42"/>
      <c r="AP54" s="34"/>
      <c r="AQ54" s="42"/>
      <c r="AR54" s="34"/>
      <c r="AS54" s="35"/>
      <c r="AT54" s="34"/>
      <c r="AU54" s="35"/>
      <c r="AV54" s="34"/>
      <c r="AW54" s="35"/>
      <c r="AX54" s="34"/>
      <c r="AY54" s="35"/>
      <c r="AZ54" s="34"/>
      <c r="BA54" s="35"/>
      <c r="BB54" s="33"/>
      <c r="BC54" s="36"/>
      <c r="BD54" s="35"/>
      <c r="BE54" s="34"/>
      <c r="BF54" s="35"/>
      <c r="BG54" s="34"/>
      <c r="BH54" s="35"/>
      <c r="BI54" s="34"/>
      <c r="BJ54" s="35"/>
      <c r="BK54" s="34"/>
      <c r="BL54" s="35"/>
      <c r="BM54" s="33"/>
      <c r="BN54" s="36"/>
      <c r="BO54" s="35"/>
      <c r="BP54" s="34"/>
      <c r="BQ54" s="35"/>
      <c r="BR54" s="34"/>
      <c r="BS54" s="35"/>
      <c r="BT54" s="34"/>
      <c r="BU54" s="35"/>
      <c r="BV54" s="34"/>
      <c r="BW54" s="50"/>
      <c r="BX54" s="409"/>
      <c r="BY54" s="50"/>
      <c r="BZ54" s="409"/>
      <c r="CA54" s="37"/>
      <c r="CB54" s="33"/>
    </row>
    <row r="55" spans="1:80" ht="12.75">
      <c r="A55" s="513">
        <v>47</v>
      </c>
      <c r="B55" s="106" t="s">
        <v>168</v>
      </c>
      <c r="C55" s="106"/>
      <c r="D55" s="20">
        <f t="shared" si="0"/>
        <v>1</v>
      </c>
      <c r="E55" s="504"/>
      <c r="F55" s="505"/>
      <c r="G55" s="506"/>
      <c r="H55" s="505"/>
      <c r="I55" s="506"/>
      <c r="J55" s="505"/>
      <c r="K55" s="506"/>
      <c r="L55" s="505"/>
      <c r="M55" s="506"/>
      <c r="N55" s="542"/>
      <c r="O55" s="27" t="s">
        <v>57</v>
      </c>
      <c r="P55" s="1" t="s">
        <v>169</v>
      </c>
      <c r="Q55" s="34"/>
      <c r="R55" s="42"/>
      <c r="S55" s="34"/>
      <c r="T55" s="42"/>
      <c r="U55" s="50"/>
      <c r="V55" s="40"/>
      <c r="W55" s="856"/>
      <c r="X55" s="40"/>
      <c r="Y55" s="34"/>
      <c r="Z55" s="35"/>
      <c r="AA55" s="34"/>
      <c r="AB55" s="40"/>
      <c r="AC55" s="33"/>
      <c r="AD55" s="36"/>
      <c r="AE55" s="40"/>
      <c r="AF55" s="34"/>
      <c r="AG55" s="40"/>
      <c r="AH55" s="409"/>
      <c r="AI55" s="52"/>
      <c r="AJ55" s="34"/>
      <c r="AK55" s="40"/>
      <c r="AL55" s="34"/>
      <c r="AM55" s="42"/>
      <c r="AN55" s="34"/>
      <c r="AO55" s="42"/>
      <c r="AP55" s="34"/>
      <c r="AQ55" s="42"/>
      <c r="AR55" s="34"/>
      <c r="AS55" s="35"/>
      <c r="AT55" s="34"/>
      <c r="AU55" s="35"/>
      <c r="AV55" s="34"/>
      <c r="AW55" s="35"/>
      <c r="AX55" s="34"/>
      <c r="AY55" s="818"/>
      <c r="AZ55" s="50"/>
      <c r="BA55" s="35"/>
      <c r="BB55" s="33"/>
      <c r="BC55" s="36"/>
      <c r="BD55" s="35"/>
      <c r="BE55" s="34"/>
      <c r="BF55" s="35"/>
      <c r="BG55" s="34"/>
      <c r="BH55" s="35"/>
      <c r="BI55" s="34"/>
      <c r="BJ55" s="35"/>
      <c r="BK55" s="34"/>
      <c r="BL55" s="35"/>
      <c r="BM55" s="33"/>
      <c r="BN55" s="36"/>
      <c r="BO55" s="35"/>
      <c r="BP55" s="34"/>
      <c r="BQ55" s="35"/>
      <c r="BR55" s="34"/>
      <c r="BS55" s="35"/>
      <c r="BT55" s="34"/>
      <c r="BU55" s="35"/>
      <c r="BV55" s="34"/>
      <c r="BW55" s="50"/>
      <c r="BX55" s="775"/>
      <c r="BY55" s="885"/>
      <c r="BZ55" s="775"/>
      <c r="CA55" s="776"/>
      <c r="CB55" s="33"/>
    </row>
    <row r="56" spans="1:80" ht="12.75">
      <c r="A56" s="513">
        <v>48</v>
      </c>
      <c r="B56" s="106" t="s">
        <v>170</v>
      </c>
      <c r="C56" s="106"/>
      <c r="D56" s="20">
        <f t="shared" si="0"/>
        <v>1</v>
      </c>
      <c r="E56" s="504"/>
      <c r="F56" s="505"/>
      <c r="G56" s="506"/>
      <c r="H56" s="505"/>
      <c r="I56" s="506"/>
      <c r="J56" s="505"/>
      <c r="K56" s="506"/>
      <c r="L56" s="505"/>
      <c r="M56" s="506"/>
      <c r="N56" s="542"/>
      <c r="O56" s="27" t="s">
        <v>57</v>
      </c>
      <c r="P56" s="1" t="s">
        <v>169</v>
      </c>
      <c r="Q56" s="34"/>
      <c r="R56" s="42"/>
      <c r="S56" s="34"/>
      <c r="T56" s="42"/>
      <c r="U56" s="50"/>
      <c r="V56" s="40"/>
      <c r="W56" s="856"/>
      <c r="X56" s="40"/>
      <c r="Y56" s="34"/>
      <c r="Z56" s="35"/>
      <c r="AA56" s="34"/>
      <c r="AB56" s="40"/>
      <c r="AC56" s="33"/>
      <c r="AD56" s="36"/>
      <c r="AE56" s="40"/>
      <c r="AF56" s="34"/>
      <c r="AG56" s="40"/>
      <c r="AH56" s="409"/>
      <c r="AI56" s="52"/>
      <c r="AJ56" s="34"/>
      <c r="AK56" s="40"/>
      <c r="AL56" s="34"/>
      <c r="AM56" s="42"/>
      <c r="AN56" s="34"/>
      <c r="AO56" s="42"/>
      <c r="AP56" s="34"/>
      <c r="AQ56" s="42"/>
      <c r="AR56" s="34"/>
      <c r="AS56" s="35"/>
      <c r="AT56" s="34"/>
      <c r="AU56" s="35"/>
      <c r="AV56" s="34"/>
      <c r="AW56" s="35"/>
      <c r="AX56" s="34"/>
      <c r="AY56" s="818"/>
      <c r="AZ56" s="50"/>
      <c r="BA56" s="35"/>
      <c r="BB56" s="33"/>
      <c r="BC56" s="36"/>
      <c r="BD56" s="35"/>
      <c r="BE56" s="34"/>
      <c r="BF56" s="35"/>
      <c r="BG56" s="34"/>
      <c r="BH56" s="35"/>
      <c r="BI56" s="34"/>
      <c r="BJ56" s="40"/>
      <c r="BK56" s="34"/>
      <c r="BL56" s="35"/>
      <c r="BM56" s="33"/>
      <c r="BN56" s="36"/>
      <c r="BO56" s="35"/>
      <c r="BP56" s="34"/>
      <c r="BQ56" s="35"/>
      <c r="BR56" s="34"/>
      <c r="BS56" s="35"/>
      <c r="BT56" s="34"/>
      <c r="BU56" s="40"/>
      <c r="BV56" s="34"/>
      <c r="BW56" s="50"/>
      <c r="BX56" s="775"/>
      <c r="BY56" s="885"/>
      <c r="BZ56" s="775"/>
      <c r="CA56" s="776"/>
      <c r="CB56" s="33"/>
    </row>
    <row r="57" spans="1:80" ht="12.75">
      <c r="A57" s="513">
        <v>49</v>
      </c>
      <c r="B57" s="106" t="s">
        <v>171</v>
      </c>
      <c r="C57" s="106"/>
      <c r="D57" s="20">
        <f t="shared" si="0"/>
        <v>5</v>
      </c>
      <c r="E57" s="504"/>
      <c r="F57" s="505"/>
      <c r="G57" s="506"/>
      <c r="H57" s="505"/>
      <c r="I57" s="506"/>
      <c r="J57" s="505"/>
      <c r="K57" s="506"/>
      <c r="L57" s="505"/>
      <c r="M57" s="506"/>
      <c r="N57" s="505"/>
      <c r="O57" s="506"/>
      <c r="P57" s="505"/>
      <c r="Q57" s="27">
        <v>9</v>
      </c>
      <c r="R57" s="31" t="s">
        <v>131</v>
      </c>
      <c r="S57" s="48"/>
      <c r="T57" s="49"/>
      <c r="U57" s="30" t="s">
        <v>56</v>
      </c>
      <c r="V57" s="1" t="s">
        <v>103</v>
      </c>
      <c r="W57" s="853"/>
      <c r="Y57" s="27"/>
      <c r="AA57" s="27"/>
      <c r="AC57" s="33"/>
      <c r="AD57" s="24"/>
      <c r="AF57" s="27">
        <v>3</v>
      </c>
      <c r="AG57" s="1" t="s">
        <v>172</v>
      </c>
      <c r="AH57" s="410">
        <v>7</v>
      </c>
      <c r="AI57" s="733" t="s">
        <v>173</v>
      </c>
      <c r="AJ57" s="27"/>
      <c r="AL57" s="27"/>
      <c r="AM57" s="39"/>
      <c r="AN57" s="27" t="s">
        <v>57</v>
      </c>
      <c r="AO57" s="31" t="s">
        <v>172</v>
      </c>
      <c r="AP57" s="34"/>
      <c r="AQ57" s="42"/>
      <c r="AR57" s="34"/>
      <c r="AS57" s="35"/>
      <c r="AT57" s="34"/>
      <c r="AU57" s="35"/>
      <c r="AV57" s="34"/>
      <c r="AW57" s="35"/>
      <c r="AX57" s="34"/>
      <c r="AY57" s="818"/>
      <c r="AZ57" s="50"/>
      <c r="BA57" s="35"/>
      <c r="BB57" s="33"/>
      <c r="BC57" s="36"/>
      <c r="BD57" s="35"/>
      <c r="BE57" s="34"/>
      <c r="BF57" s="35"/>
      <c r="BG57" s="34"/>
      <c r="BH57" s="35"/>
      <c r="BI57" s="34"/>
      <c r="BJ57" s="40"/>
      <c r="BK57" s="34"/>
      <c r="BL57" s="35"/>
      <c r="BM57" s="33"/>
      <c r="BN57" s="36"/>
      <c r="BO57" s="35"/>
      <c r="BP57" s="34"/>
      <c r="BQ57" s="35"/>
      <c r="BR57" s="34"/>
      <c r="BS57" s="35"/>
      <c r="BT57" s="34"/>
      <c r="BU57" s="40"/>
      <c r="BV57" s="34"/>
      <c r="BW57" s="50"/>
      <c r="BX57" s="775"/>
      <c r="BY57" s="885"/>
      <c r="BZ57" s="775"/>
      <c r="CA57" s="776"/>
      <c r="CB57" s="33"/>
    </row>
    <row r="58" spans="1:80" ht="12.75">
      <c r="A58" s="514">
        <v>50</v>
      </c>
      <c r="B58" s="523" t="s">
        <v>174</v>
      </c>
      <c r="C58" s="523"/>
      <c r="D58" s="574">
        <f t="shared" si="0"/>
        <v>12</v>
      </c>
      <c r="E58" s="532"/>
      <c r="F58" s="439"/>
      <c r="G58" s="533"/>
      <c r="H58" s="439"/>
      <c r="I58" s="533"/>
      <c r="J58" s="439"/>
      <c r="K58" s="533"/>
      <c r="L58" s="536"/>
      <c r="M58" s="439"/>
      <c r="N58" s="543"/>
      <c r="O58" s="533"/>
      <c r="P58" s="439"/>
      <c r="Q58" s="533"/>
      <c r="R58" s="538"/>
      <c r="S58" s="526" t="s">
        <v>57</v>
      </c>
      <c r="T58" s="550" t="s">
        <v>175</v>
      </c>
      <c r="U58" s="455">
        <v>5</v>
      </c>
      <c r="V58" s="525" t="s">
        <v>175</v>
      </c>
      <c r="W58" s="456">
        <v>1</v>
      </c>
      <c r="X58" s="525" t="s">
        <v>139</v>
      </c>
      <c r="Y58" s="526" t="s">
        <v>57</v>
      </c>
      <c r="Z58" s="525" t="s">
        <v>139</v>
      </c>
      <c r="AA58" s="526">
        <v>7</v>
      </c>
      <c r="AB58" s="548" t="s">
        <v>139</v>
      </c>
      <c r="AC58" s="33"/>
      <c r="AD58" s="524"/>
      <c r="AE58" s="525"/>
      <c r="AF58" s="526"/>
      <c r="AG58" s="525"/>
      <c r="AH58" s="560" t="s">
        <v>56</v>
      </c>
      <c r="AI58" s="841" t="s">
        <v>176</v>
      </c>
      <c r="AJ58" s="526">
        <v>5</v>
      </c>
      <c r="AK58" s="525" t="s">
        <v>177</v>
      </c>
      <c r="AL58" s="526" t="s">
        <v>57</v>
      </c>
      <c r="AM58" s="537" t="s">
        <v>178</v>
      </c>
      <c r="AN58" s="526" t="s">
        <v>83</v>
      </c>
      <c r="AO58" s="537" t="s">
        <v>179</v>
      </c>
      <c r="AP58" s="526"/>
      <c r="AQ58" s="539"/>
      <c r="AR58" s="526"/>
      <c r="AS58" s="539"/>
      <c r="AT58" s="526"/>
      <c r="AU58" s="455"/>
      <c r="AV58" s="526"/>
      <c r="AW58" s="525"/>
      <c r="AX58" s="526"/>
      <c r="AY58" s="603"/>
      <c r="AZ58" s="455"/>
      <c r="BA58" s="455"/>
      <c r="BB58" s="33"/>
      <c r="BC58" s="524"/>
      <c r="BD58" s="455"/>
      <c r="BE58" s="526">
        <v>9</v>
      </c>
      <c r="BF58" s="525" t="s">
        <v>343</v>
      </c>
      <c r="BG58" s="526"/>
      <c r="BH58" s="455"/>
      <c r="BI58" s="526">
        <v>6</v>
      </c>
      <c r="BJ58" s="525" t="s">
        <v>343</v>
      </c>
      <c r="BK58" s="526"/>
      <c r="BL58" s="455"/>
      <c r="BM58" s="33"/>
      <c r="BN58" s="524"/>
      <c r="BO58" s="455"/>
      <c r="BP58" s="526"/>
      <c r="BQ58" s="455"/>
      <c r="BR58" s="526"/>
      <c r="BS58" s="455"/>
      <c r="BT58" s="526"/>
      <c r="BU58" s="525"/>
      <c r="BV58" s="526">
        <v>8</v>
      </c>
      <c r="BW58" s="525" t="s">
        <v>177</v>
      </c>
      <c r="BX58" s="781"/>
      <c r="BY58" s="886"/>
      <c r="BZ58" s="781"/>
      <c r="CA58" s="782"/>
      <c r="CB58" s="33"/>
    </row>
    <row r="59" spans="1:80" ht="12.75">
      <c r="A59" s="513">
        <v>51</v>
      </c>
      <c r="B59" s="106" t="s">
        <v>180</v>
      </c>
      <c r="C59" s="106"/>
      <c r="D59" s="20">
        <f t="shared" si="0"/>
        <v>2</v>
      </c>
      <c r="E59" s="504"/>
      <c r="F59" s="505"/>
      <c r="G59" s="506"/>
      <c r="H59" s="505"/>
      <c r="I59" s="506"/>
      <c r="J59" s="505"/>
      <c r="K59" s="506"/>
      <c r="L59" s="508"/>
      <c r="M59" s="444"/>
      <c r="N59" s="542"/>
      <c r="O59" s="506"/>
      <c r="P59" s="505"/>
      <c r="Q59" s="506"/>
      <c r="R59" s="507"/>
      <c r="S59" s="27" t="s">
        <v>57</v>
      </c>
      <c r="T59" s="55" t="s">
        <v>181</v>
      </c>
      <c r="U59" s="30"/>
      <c r="W59" s="853"/>
      <c r="Y59" s="27" t="s">
        <v>57</v>
      </c>
      <c r="Z59" s="41" t="s">
        <v>182</v>
      </c>
      <c r="AA59" s="34"/>
      <c r="AB59" s="40"/>
      <c r="AC59" s="33"/>
      <c r="AD59" s="36"/>
      <c r="AE59" s="40"/>
      <c r="AF59" s="34"/>
      <c r="AG59" s="40"/>
      <c r="AH59" s="409"/>
      <c r="AI59" s="52"/>
      <c r="AJ59" s="34"/>
      <c r="AK59" s="40"/>
      <c r="AL59" s="34"/>
      <c r="AM59" s="42"/>
      <c r="AN59" s="34"/>
      <c r="AO59" s="42"/>
      <c r="AP59" s="34"/>
      <c r="AQ59" s="42"/>
      <c r="AR59" s="34"/>
      <c r="AS59" s="35"/>
      <c r="AT59" s="34"/>
      <c r="AU59" s="35"/>
      <c r="AV59" s="34"/>
      <c r="AW59" s="40"/>
      <c r="AX59" s="34"/>
      <c r="AY59" s="818"/>
      <c r="AZ59" s="50"/>
      <c r="BA59" s="35"/>
      <c r="BB59" s="33"/>
      <c r="BC59" s="36"/>
      <c r="BD59" s="35"/>
      <c r="BE59" s="34"/>
      <c r="BF59" s="43"/>
      <c r="BG59" s="34"/>
      <c r="BH59" s="35"/>
      <c r="BI59" s="34"/>
      <c r="BJ59" s="40"/>
      <c r="BK59" s="34"/>
      <c r="BL59" s="35"/>
      <c r="BM59" s="33"/>
      <c r="BN59" s="36"/>
      <c r="BO59" s="35"/>
      <c r="BP59" s="34"/>
      <c r="BQ59" s="35"/>
      <c r="BR59" s="34"/>
      <c r="BS59" s="35"/>
      <c r="BT59" s="34"/>
      <c r="BU59" s="40"/>
      <c r="BV59" s="34"/>
      <c r="BW59" s="50"/>
      <c r="BX59" s="775"/>
      <c r="BY59" s="885"/>
      <c r="BZ59" s="775"/>
      <c r="CA59" s="776"/>
      <c r="CB59" s="33"/>
    </row>
    <row r="60" spans="1:80" ht="13.5" customHeight="1">
      <c r="A60" s="513">
        <v>52</v>
      </c>
      <c r="B60" s="106" t="s">
        <v>183</v>
      </c>
      <c r="C60" s="106"/>
      <c r="D60" s="20">
        <f t="shared" si="0"/>
        <v>1</v>
      </c>
      <c r="E60" s="504"/>
      <c r="F60" s="505"/>
      <c r="G60" s="506"/>
      <c r="H60" s="505"/>
      <c r="I60" s="506"/>
      <c r="J60" s="505"/>
      <c r="K60" s="506"/>
      <c r="L60" s="508"/>
      <c r="M60" s="444"/>
      <c r="N60" s="542"/>
      <c r="O60" s="506"/>
      <c r="P60" s="505"/>
      <c r="Q60" s="506"/>
      <c r="R60" s="507"/>
      <c r="S60" s="48" t="s">
        <v>57</v>
      </c>
      <c r="T60" s="55" t="s">
        <v>184</v>
      </c>
      <c r="U60" s="50"/>
      <c r="V60" s="40"/>
      <c r="W60" s="856"/>
      <c r="X60" s="40"/>
      <c r="Y60" s="34"/>
      <c r="Z60" s="35"/>
      <c r="AA60" s="34"/>
      <c r="AB60" s="40"/>
      <c r="AC60" s="33"/>
      <c r="AD60" s="36"/>
      <c r="AE60" s="40"/>
      <c r="AF60" s="34"/>
      <c r="AG60" s="40"/>
      <c r="AH60" s="409"/>
      <c r="AI60" s="52"/>
      <c r="AJ60" s="34"/>
      <c r="AK60" s="40"/>
      <c r="AL60" s="34"/>
      <c r="AM60" s="42"/>
      <c r="AN60" s="34"/>
      <c r="AO60" s="42"/>
      <c r="AP60" s="34"/>
      <c r="AQ60" s="42"/>
      <c r="AR60" s="34"/>
      <c r="AS60" s="35"/>
      <c r="AT60" s="34"/>
      <c r="AU60" s="40"/>
      <c r="AV60" s="34"/>
      <c r="AW60" s="40"/>
      <c r="AX60" s="34"/>
      <c r="AY60" s="818"/>
      <c r="AZ60" s="50"/>
      <c r="BA60" s="35"/>
      <c r="BB60" s="33"/>
      <c r="BC60" s="36"/>
      <c r="BD60" s="40"/>
      <c r="BE60" s="34"/>
      <c r="BF60" s="43"/>
      <c r="BG60" s="34"/>
      <c r="BH60" s="35"/>
      <c r="BI60" s="34"/>
      <c r="BJ60" s="40"/>
      <c r="BK60" s="34"/>
      <c r="BL60" s="35"/>
      <c r="BM60" s="33"/>
      <c r="BN60" s="36"/>
      <c r="BO60" s="35"/>
      <c r="BP60" s="34"/>
      <c r="BQ60" s="35"/>
      <c r="BR60" s="34"/>
      <c r="BS60" s="35"/>
      <c r="BT60" s="34"/>
      <c r="BU60" s="40"/>
      <c r="BV60" s="34"/>
      <c r="BW60" s="50"/>
      <c r="BX60" s="775"/>
      <c r="BY60" s="885"/>
      <c r="BZ60" s="775"/>
      <c r="CA60" s="776"/>
      <c r="CB60" s="33"/>
    </row>
    <row r="61" spans="1:80" ht="12.75">
      <c r="A61" s="513">
        <v>53</v>
      </c>
      <c r="B61" s="106" t="s">
        <v>185</v>
      </c>
      <c r="C61" s="106"/>
      <c r="D61" s="20">
        <f t="shared" si="0"/>
        <v>7</v>
      </c>
      <c r="E61" s="504"/>
      <c r="F61" s="505"/>
      <c r="G61" s="506"/>
      <c r="H61" s="505"/>
      <c r="I61" s="506"/>
      <c r="J61" s="505"/>
      <c r="K61" s="506"/>
      <c r="L61" s="505"/>
      <c r="M61" s="506"/>
      <c r="N61" s="542"/>
      <c r="O61" s="506"/>
      <c r="P61" s="505"/>
      <c r="Q61" s="506"/>
      <c r="R61" s="507"/>
      <c r="S61" s="506"/>
      <c r="T61" s="507"/>
      <c r="U61" s="30">
        <v>3</v>
      </c>
      <c r="V61" s="1" t="s">
        <v>186</v>
      </c>
      <c r="W61" s="853"/>
      <c r="Y61" s="27"/>
      <c r="AA61" s="27"/>
      <c r="AC61" s="33"/>
      <c r="AD61" s="24"/>
      <c r="AF61" s="27"/>
      <c r="AH61" s="410"/>
      <c r="AI61" s="32"/>
      <c r="AJ61" s="27"/>
      <c r="AL61" s="27">
        <v>3</v>
      </c>
      <c r="AM61" s="31" t="s">
        <v>186</v>
      </c>
      <c r="AN61" s="27">
        <v>1</v>
      </c>
      <c r="AO61" s="31" t="s">
        <v>186</v>
      </c>
      <c r="AP61" s="27">
        <v>5</v>
      </c>
      <c r="AQ61" s="31" t="s">
        <v>186</v>
      </c>
      <c r="AR61" s="27">
        <v>1</v>
      </c>
      <c r="AS61" s="31" t="s">
        <v>186</v>
      </c>
      <c r="AT61" s="27">
        <v>3</v>
      </c>
      <c r="AU61" s="31" t="s">
        <v>186</v>
      </c>
      <c r="AV61" s="48"/>
      <c r="AW61" s="3"/>
      <c r="AX61" s="27"/>
      <c r="AY61" s="631"/>
      <c r="AZ61" s="56" t="s">
        <v>79</v>
      </c>
      <c r="BA61" s="31" t="s">
        <v>186</v>
      </c>
      <c r="BB61" s="33"/>
      <c r="BC61" s="36"/>
      <c r="BD61" s="40"/>
      <c r="BE61" s="34"/>
      <c r="BF61" s="35"/>
      <c r="BG61" s="34"/>
      <c r="BH61" s="35"/>
      <c r="BI61" s="34"/>
      <c r="BJ61" s="40"/>
      <c r="BK61" s="34"/>
      <c r="BL61" s="35"/>
      <c r="BM61" s="33"/>
      <c r="BN61" s="36"/>
      <c r="BO61" s="35"/>
      <c r="BP61" s="34"/>
      <c r="BQ61" s="35"/>
      <c r="BR61" s="34"/>
      <c r="BS61" s="35"/>
      <c r="BT61" s="34"/>
      <c r="BU61" s="40"/>
      <c r="BV61" s="34"/>
      <c r="BW61" s="50"/>
      <c r="BX61" s="775"/>
      <c r="BY61" s="885"/>
      <c r="BZ61" s="775"/>
      <c r="CA61" s="776"/>
      <c r="CB61" s="33"/>
    </row>
    <row r="62" spans="1:80" ht="12.75">
      <c r="A62" s="513">
        <v>54</v>
      </c>
      <c r="B62" s="70" t="s">
        <v>927</v>
      </c>
      <c r="C62" s="106"/>
      <c r="D62" s="20">
        <f t="shared" si="0"/>
        <v>5</v>
      </c>
      <c r="E62" s="504"/>
      <c r="F62" s="505"/>
      <c r="G62" s="506"/>
      <c r="H62" s="505"/>
      <c r="I62" s="506"/>
      <c r="J62" s="505"/>
      <c r="K62" s="506"/>
      <c r="L62" s="505"/>
      <c r="M62" s="506"/>
      <c r="N62" s="542"/>
      <c r="O62" s="506"/>
      <c r="P62" s="505"/>
      <c r="Q62" s="506"/>
      <c r="R62" s="507"/>
      <c r="S62" s="506"/>
      <c r="T62" s="507"/>
      <c r="U62" s="30">
        <v>6</v>
      </c>
      <c r="V62" s="1" t="s">
        <v>188</v>
      </c>
      <c r="W62" s="853"/>
      <c r="Y62" s="27"/>
      <c r="AA62" s="27"/>
      <c r="AC62" s="33"/>
      <c r="AD62" s="24"/>
      <c r="AF62" s="27"/>
      <c r="AH62" s="410"/>
      <c r="AI62" s="32"/>
      <c r="AJ62" s="27"/>
      <c r="AL62" s="27"/>
      <c r="AM62" s="39"/>
      <c r="AN62" s="27"/>
      <c r="AO62" s="39"/>
      <c r="AP62" s="27"/>
      <c r="AQ62" s="39"/>
      <c r="AR62" s="27">
        <v>11</v>
      </c>
      <c r="AS62" s="1" t="s">
        <v>188</v>
      </c>
      <c r="AT62" s="27">
        <v>10</v>
      </c>
      <c r="AU62" s="1" t="s">
        <v>188</v>
      </c>
      <c r="AV62" s="27"/>
      <c r="AW62" s="1"/>
      <c r="AX62" s="27"/>
      <c r="AY62" s="631"/>
      <c r="AZ62" s="30">
        <v>6</v>
      </c>
      <c r="BA62" s="1" t="s">
        <v>188</v>
      </c>
      <c r="BB62" s="33"/>
      <c r="BC62" s="24">
        <v>6</v>
      </c>
      <c r="BD62" s="1" t="s">
        <v>188</v>
      </c>
      <c r="BE62" s="34"/>
      <c r="BF62" s="35"/>
      <c r="BG62" s="34"/>
      <c r="BH62" s="35"/>
      <c r="BI62" s="34"/>
      <c r="BJ62" s="40"/>
      <c r="BK62" s="34"/>
      <c r="BL62" s="35"/>
      <c r="BM62" s="33"/>
      <c r="BN62" s="36"/>
      <c r="BO62" s="35"/>
      <c r="BP62" s="34"/>
      <c r="BQ62" s="35"/>
      <c r="BR62" s="34"/>
      <c r="BS62" s="35"/>
      <c r="BT62" s="34"/>
      <c r="BU62" s="40"/>
      <c r="BV62" s="34"/>
      <c r="BW62" s="50"/>
      <c r="BX62" s="775"/>
      <c r="BY62" s="885"/>
      <c r="BZ62" s="775"/>
      <c r="CA62" s="776"/>
      <c r="CB62" s="33"/>
    </row>
    <row r="63" spans="1:80" ht="12.75">
      <c r="A63" s="514">
        <v>55</v>
      </c>
      <c r="B63" s="523" t="s">
        <v>189</v>
      </c>
      <c r="C63" s="523"/>
      <c r="D63" s="574">
        <f t="shared" si="0"/>
        <v>1</v>
      </c>
      <c r="E63" s="532"/>
      <c r="F63" s="439"/>
      <c r="G63" s="533"/>
      <c r="H63" s="439"/>
      <c r="I63" s="533"/>
      <c r="J63" s="439"/>
      <c r="K63" s="533"/>
      <c r="L63" s="439"/>
      <c r="M63" s="533"/>
      <c r="N63" s="543"/>
      <c r="O63" s="533"/>
      <c r="P63" s="439"/>
      <c r="Q63" s="533"/>
      <c r="R63" s="538"/>
      <c r="S63" s="533"/>
      <c r="T63" s="538"/>
      <c r="U63" s="455">
        <v>7</v>
      </c>
      <c r="V63" s="525" t="s">
        <v>141</v>
      </c>
      <c r="W63" s="854"/>
      <c r="X63" s="525"/>
      <c r="Y63" s="527"/>
      <c r="Z63" s="528"/>
      <c r="AA63" s="527"/>
      <c r="AB63" s="549"/>
      <c r="AC63" s="33"/>
      <c r="AD63" s="558"/>
      <c r="AE63" s="530"/>
      <c r="AF63" s="527"/>
      <c r="AG63" s="530"/>
      <c r="AH63" s="559"/>
      <c r="AI63" s="535"/>
      <c r="AJ63" s="527"/>
      <c r="AK63" s="530"/>
      <c r="AL63" s="527"/>
      <c r="AM63" s="531"/>
      <c r="AN63" s="527"/>
      <c r="AO63" s="531"/>
      <c r="AP63" s="527"/>
      <c r="AQ63" s="531"/>
      <c r="AR63" s="527"/>
      <c r="AS63" s="531"/>
      <c r="AT63" s="527"/>
      <c r="AU63" s="530"/>
      <c r="AV63" s="527"/>
      <c r="AW63" s="530"/>
      <c r="AX63" s="527"/>
      <c r="AY63" s="820"/>
      <c r="AZ63" s="528"/>
      <c r="BA63" s="528"/>
      <c r="BB63" s="33"/>
      <c r="BC63" s="558"/>
      <c r="BD63" s="530"/>
      <c r="BE63" s="527"/>
      <c r="BF63" s="528"/>
      <c r="BG63" s="527"/>
      <c r="BH63" s="528"/>
      <c r="BI63" s="527"/>
      <c r="BJ63" s="528"/>
      <c r="BK63" s="527"/>
      <c r="BL63" s="528"/>
      <c r="BM63" s="33"/>
      <c r="BN63" s="558"/>
      <c r="BO63" s="528"/>
      <c r="BP63" s="527"/>
      <c r="BQ63" s="528"/>
      <c r="BR63" s="527"/>
      <c r="BS63" s="528"/>
      <c r="BT63" s="527"/>
      <c r="BU63" s="530"/>
      <c r="BV63" s="527"/>
      <c r="BW63" s="528"/>
      <c r="BX63" s="777"/>
      <c r="BY63" s="887"/>
      <c r="BZ63" s="777"/>
      <c r="CA63" s="778"/>
      <c r="CB63" s="33"/>
    </row>
    <row r="64" spans="1:80" ht="12.75">
      <c r="A64" s="513">
        <v>56</v>
      </c>
      <c r="B64" s="106" t="s">
        <v>190</v>
      </c>
      <c r="C64" s="106"/>
      <c r="D64" s="20">
        <f t="shared" si="0"/>
        <v>6</v>
      </c>
      <c r="E64" s="504"/>
      <c r="F64" s="505"/>
      <c r="G64" s="506"/>
      <c r="H64" s="505"/>
      <c r="I64" s="506"/>
      <c r="J64" s="505"/>
      <c r="K64" s="506"/>
      <c r="L64" s="505"/>
      <c r="M64" s="506"/>
      <c r="N64" s="542"/>
      <c r="O64" s="506"/>
      <c r="P64" s="505"/>
      <c r="Q64" s="506"/>
      <c r="R64" s="507"/>
      <c r="S64" s="506"/>
      <c r="T64" s="507"/>
      <c r="U64" s="30">
        <v>9</v>
      </c>
      <c r="V64" s="1" t="s">
        <v>191</v>
      </c>
      <c r="W64" s="30">
        <v>3</v>
      </c>
      <c r="X64" s="1" t="s">
        <v>191</v>
      </c>
      <c r="Y64" s="27" t="s">
        <v>57</v>
      </c>
      <c r="Z64" s="41" t="s">
        <v>192</v>
      </c>
      <c r="AA64" s="27"/>
      <c r="AC64" s="33"/>
      <c r="AD64" s="24"/>
      <c r="AF64" s="27"/>
      <c r="AH64" s="410" t="s">
        <v>56</v>
      </c>
      <c r="AI64" s="733" t="s">
        <v>179</v>
      </c>
      <c r="AJ64" s="27">
        <v>4</v>
      </c>
      <c r="AK64" s="1" t="s">
        <v>179</v>
      </c>
      <c r="AL64" s="48">
        <v>11</v>
      </c>
      <c r="AM64" s="31" t="s">
        <v>179</v>
      </c>
      <c r="AN64" s="34"/>
      <c r="AO64" s="42"/>
      <c r="AP64" s="34"/>
      <c r="AQ64" s="42"/>
      <c r="AR64" s="34"/>
      <c r="AS64" s="35"/>
      <c r="AT64" s="34"/>
      <c r="AU64" s="35"/>
      <c r="AV64" s="34"/>
      <c r="AW64" s="40"/>
      <c r="AX64" s="34"/>
      <c r="AY64" s="818"/>
      <c r="AZ64" s="50"/>
      <c r="BA64" s="35"/>
      <c r="BB64" s="33"/>
      <c r="BC64" s="36"/>
      <c r="BD64" s="40"/>
      <c r="BE64" s="34"/>
      <c r="BF64" s="35"/>
      <c r="BG64" s="34"/>
      <c r="BH64" s="35"/>
      <c r="BI64" s="34"/>
      <c r="BJ64" s="35"/>
      <c r="BK64" s="34"/>
      <c r="BL64" s="35"/>
      <c r="BM64" s="33"/>
      <c r="BN64" s="36"/>
      <c r="BO64" s="35"/>
      <c r="BP64" s="34"/>
      <c r="BQ64" s="35"/>
      <c r="BR64" s="34"/>
      <c r="BS64" s="35"/>
      <c r="BT64" s="34"/>
      <c r="BU64" s="40"/>
      <c r="BV64" s="34"/>
      <c r="BW64" s="50"/>
      <c r="BX64" s="775"/>
      <c r="BY64" s="885"/>
      <c r="BZ64" s="775"/>
      <c r="CA64" s="776"/>
      <c r="CB64" s="33"/>
    </row>
    <row r="65" spans="1:80" ht="12.75">
      <c r="A65" s="513">
        <v>57</v>
      </c>
      <c r="B65" s="106" t="s">
        <v>193</v>
      </c>
      <c r="C65" s="106"/>
      <c r="D65" s="20">
        <f t="shared" si="0"/>
        <v>4</v>
      </c>
      <c r="E65" s="504"/>
      <c r="F65" s="505"/>
      <c r="G65" s="506"/>
      <c r="H65" s="505"/>
      <c r="I65" s="506"/>
      <c r="J65" s="505"/>
      <c r="K65" s="506"/>
      <c r="L65" s="505"/>
      <c r="M65" s="506"/>
      <c r="N65" s="505"/>
      <c r="O65" s="506"/>
      <c r="P65" s="505"/>
      <c r="Q65" s="506"/>
      <c r="R65" s="507"/>
      <c r="S65" s="506"/>
      <c r="T65" s="507"/>
      <c r="U65" s="30" t="s">
        <v>56</v>
      </c>
      <c r="V65" s="1" t="s">
        <v>194</v>
      </c>
      <c r="W65" s="853"/>
      <c r="Y65" s="27"/>
      <c r="AA65" s="27"/>
      <c r="AC65" s="33"/>
      <c r="AD65" s="24"/>
      <c r="AF65" s="27"/>
      <c r="AH65" s="410"/>
      <c r="AI65" s="32"/>
      <c r="AJ65" s="27"/>
      <c r="AL65" s="27">
        <v>16</v>
      </c>
      <c r="AM65" s="31" t="s">
        <v>195</v>
      </c>
      <c r="AN65" s="27">
        <v>14</v>
      </c>
      <c r="AO65" s="31" t="s">
        <v>195</v>
      </c>
      <c r="AP65" s="48"/>
      <c r="AQ65" s="49"/>
      <c r="AR65" s="27">
        <v>13</v>
      </c>
      <c r="AS65" s="31" t="s">
        <v>195</v>
      </c>
      <c r="AT65" s="34"/>
      <c r="AU65" s="35"/>
      <c r="AV65" s="34"/>
      <c r="AW65" s="40"/>
      <c r="AX65" s="34"/>
      <c r="AY65" s="818"/>
      <c r="AZ65" s="50"/>
      <c r="BA65" s="35"/>
      <c r="BB65" s="33"/>
      <c r="BC65" s="36"/>
      <c r="BD65" s="40"/>
      <c r="BE65" s="34"/>
      <c r="BF65" s="35"/>
      <c r="BG65" s="34"/>
      <c r="BH65" s="35"/>
      <c r="BI65" s="34"/>
      <c r="BJ65" s="35"/>
      <c r="BK65" s="34"/>
      <c r="BL65" s="35"/>
      <c r="BM65" s="33"/>
      <c r="BN65" s="36"/>
      <c r="BO65" s="35"/>
      <c r="BP65" s="34"/>
      <c r="BQ65" s="35"/>
      <c r="BR65" s="34"/>
      <c r="BS65" s="35"/>
      <c r="BT65" s="34"/>
      <c r="BU65" s="40"/>
      <c r="BV65" s="34"/>
      <c r="BW65" s="50"/>
      <c r="BX65" s="775"/>
      <c r="BY65" s="885"/>
      <c r="BZ65" s="775"/>
      <c r="CA65" s="776"/>
      <c r="CB65" s="33"/>
    </row>
    <row r="66" spans="1:80" ht="12.75">
      <c r="A66" s="513">
        <v>58</v>
      </c>
      <c r="B66" s="106" t="s">
        <v>196</v>
      </c>
      <c r="C66" s="106"/>
      <c r="D66" s="20">
        <f t="shared" si="0"/>
        <v>3</v>
      </c>
      <c r="E66" s="504"/>
      <c r="F66" s="505"/>
      <c r="G66" s="506"/>
      <c r="H66" s="505"/>
      <c r="I66" s="506"/>
      <c r="J66" s="505"/>
      <c r="K66" s="506"/>
      <c r="L66" s="505"/>
      <c r="M66" s="506"/>
      <c r="N66" s="542"/>
      <c r="O66" s="506"/>
      <c r="P66" s="505"/>
      <c r="Q66" s="506"/>
      <c r="R66" s="507"/>
      <c r="S66" s="506"/>
      <c r="T66" s="507"/>
      <c r="U66" s="444"/>
      <c r="V66" s="542"/>
      <c r="W66" s="859"/>
      <c r="X66" s="542"/>
      <c r="Y66" s="27">
        <v>4</v>
      </c>
      <c r="Z66" s="1" t="s">
        <v>197</v>
      </c>
      <c r="AA66" s="27"/>
      <c r="AC66" s="33"/>
      <c r="AD66" s="24">
        <v>2</v>
      </c>
      <c r="AE66" s="1" t="s">
        <v>197</v>
      </c>
      <c r="AF66" s="27"/>
      <c r="AH66" s="410"/>
      <c r="AI66" s="32"/>
      <c r="AJ66" s="27"/>
      <c r="AL66" s="27"/>
      <c r="AM66" s="39"/>
      <c r="AN66" s="27"/>
      <c r="AO66" s="39"/>
      <c r="AP66" s="27" t="s">
        <v>57</v>
      </c>
      <c r="AQ66" s="31" t="s">
        <v>197</v>
      </c>
      <c r="AR66" s="34"/>
      <c r="AS66" s="42"/>
      <c r="AT66" s="34"/>
      <c r="AU66" s="35"/>
      <c r="AV66" s="34"/>
      <c r="AW66" s="40"/>
      <c r="AX66" s="34"/>
      <c r="AY66" s="818"/>
      <c r="AZ66" s="50"/>
      <c r="BA66" s="35"/>
      <c r="BB66" s="33"/>
      <c r="BC66" s="36"/>
      <c r="BD66" s="40"/>
      <c r="BE66" s="34"/>
      <c r="BF66" s="35"/>
      <c r="BG66" s="34"/>
      <c r="BH66" s="35"/>
      <c r="BI66" s="34"/>
      <c r="BJ66" s="35"/>
      <c r="BK66" s="34"/>
      <c r="BL66" s="35"/>
      <c r="BM66" s="33"/>
      <c r="BN66" s="36"/>
      <c r="BO66" s="35"/>
      <c r="BP66" s="34"/>
      <c r="BQ66" s="35"/>
      <c r="BR66" s="34"/>
      <c r="BS66" s="35"/>
      <c r="BT66" s="34"/>
      <c r="BU66" s="40"/>
      <c r="BV66" s="34"/>
      <c r="BW66" s="50"/>
      <c r="BX66" s="775"/>
      <c r="BY66" s="885"/>
      <c r="BZ66" s="775"/>
      <c r="CA66" s="776"/>
      <c r="CB66" s="33"/>
    </row>
    <row r="67" spans="1:81" s="64" customFormat="1" ht="12.75">
      <c r="A67" s="513">
        <v>59</v>
      </c>
      <c r="B67" s="148" t="s">
        <v>198</v>
      </c>
      <c r="C67" s="148"/>
      <c r="D67" s="20">
        <f t="shared" si="0"/>
        <v>6</v>
      </c>
      <c r="E67" s="504"/>
      <c r="F67" s="509"/>
      <c r="G67" s="506"/>
      <c r="H67" s="509"/>
      <c r="I67" s="506"/>
      <c r="J67" s="509"/>
      <c r="K67" s="506"/>
      <c r="L67" s="509"/>
      <c r="M67" s="506"/>
      <c r="N67" s="544"/>
      <c r="O67" s="506"/>
      <c r="P67" s="509"/>
      <c r="Q67" s="506"/>
      <c r="R67" s="509"/>
      <c r="S67" s="506"/>
      <c r="T67" s="509"/>
      <c r="U67" s="506"/>
      <c r="V67" s="544"/>
      <c r="W67" s="860"/>
      <c r="X67" s="544"/>
      <c r="Y67" s="48" t="s">
        <v>57</v>
      </c>
      <c r="Z67" s="46" t="s">
        <v>87</v>
      </c>
      <c r="AA67" s="48"/>
      <c r="AB67" s="46"/>
      <c r="AC67" s="59"/>
      <c r="AD67" s="58"/>
      <c r="AE67" s="46"/>
      <c r="AF67" s="48">
        <v>7</v>
      </c>
      <c r="AG67" s="46" t="s">
        <v>87</v>
      </c>
      <c r="AH67" s="411">
        <v>6</v>
      </c>
      <c r="AI67" s="45" t="s">
        <v>87</v>
      </c>
      <c r="AJ67" s="48"/>
      <c r="AK67" s="46"/>
      <c r="AL67" s="48"/>
      <c r="AM67" s="60"/>
      <c r="AN67" s="48" t="s">
        <v>83</v>
      </c>
      <c r="AO67" s="31" t="s">
        <v>87</v>
      </c>
      <c r="AP67" s="48" t="s">
        <v>57</v>
      </c>
      <c r="AQ67" s="31" t="s">
        <v>87</v>
      </c>
      <c r="AR67" s="27" t="s">
        <v>57</v>
      </c>
      <c r="AS67" s="31" t="s">
        <v>87</v>
      </c>
      <c r="AT67" s="34"/>
      <c r="AU67" s="61"/>
      <c r="AV67" s="34"/>
      <c r="AW67" s="62"/>
      <c r="AX67" s="34"/>
      <c r="AY67" s="823"/>
      <c r="AZ67" s="50"/>
      <c r="BA67" s="61"/>
      <c r="BB67" s="59"/>
      <c r="BC67" s="36"/>
      <c r="BD67" s="62"/>
      <c r="BE67" s="34"/>
      <c r="BF67" s="61"/>
      <c r="BG67" s="34"/>
      <c r="BH67" s="61"/>
      <c r="BI67" s="34"/>
      <c r="BJ67" s="61"/>
      <c r="BK67" s="34"/>
      <c r="BL67" s="61"/>
      <c r="BM67" s="33"/>
      <c r="BN67" s="36"/>
      <c r="BO67" s="61"/>
      <c r="BP67" s="34"/>
      <c r="BQ67" s="61"/>
      <c r="BR67" s="34"/>
      <c r="BS67" s="61"/>
      <c r="BT67" s="34"/>
      <c r="BU67" s="62"/>
      <c r="BV67" s="34"/>
      <c r="BW67" s="50"/>
      <c r="BX67" s="775"/>
      <c r="BY67" s="885"/>
      <c r="BZ67" s="775"/>
      <c r="CA67" s="776"/>
      <c r="CB67" s="59"/>
      <c r="CC67" s="63"/>
    </row>
    <row r="68" spans="1:80" ht="12.75">
      <c r="A68" s="514">
        <v>60</v>
      </c>
      <c r="B68" s="523" t="s">
        <v>199</v>
      </c>
      <c r="C68" s="523"/>
      <c r="D68" s="574">
        <f t="shared" si="0"/>
        <v>2</v>
      </c>
      <c r="E68" s="532"/>
      <c r="F68" s="439"/>
      <c r="G68" s="533"/>
      <c r="H68" s="439"/>
      <c r="I68" s="533"/>
      <c r="J68" s="439"/>
      <c r="K68" s="533"/>
      <c r="L68" s="439"/>
      <c r="M68" s="533"/>
      <c r="N68" s="543"/>
      <c r="O68" s="533"/>
      <c r="P68" s="439"/>
      <c r="Q68" s="533"/>
      <c r="R68" s="538"/>
      <c r="S68" s="533"/>
      <c r="T68" s="439"/>
      <c r="U68" s="533"/>
      <c r="V68" s="543"/>
      <c r="W68" s="861"/>
      <c r="X68" s="543"/>
      <c r="Y68" s="526" t="s">
        <v>57</v>
      </c>
      <c r="Z68" s="525" t="s">
        <v>200</v>
      </c>
      <c r="AA68" s="526"/>
      <c r="AB68" s="548"/>
      <c r="AC68" s="33"/>
      <c r="AD68" s="524">
        <v>8</v>
      </c>
      <c r="AE68" s="525" t="s">
        <v>200</v>
      </c>
      <c r="AF68" s="527"/>
      <c r="AG68" s="531"/>
      <c r="AH68" s="527"/>
      <c r="AI68" s="531"/>
      <c r="AJ68" s="527"/>
      <c r="AK68" s="531"/>
      <c r="AL68" s="527"/>
      <c r="AM68" s="531"/>
      <c r="AN68" s="527"/>
      <c r="AO68" s="531"/>
      <c r="AP68" s="527"/>
      <c r="AQ68" s="531"/>
      <c r="AR68" s="527"/>
      <c r="AS68" s="531"/>
      <c r="AT68" s="527"/>
      <c r="AU68" s="528"/>
      <c r="AV68" s="527"/>
      <c r="AW68" s="530"/>
      <c r="AX68" s="527"/>
      <c r="AY68" s="820"/>
      <c r="AZ68" s="528"/>
      <c r="BA68" s="528"/>
      <c r="BB68" s="33"/>
      <c r="BC68" s="558"/>
      <c r="BD68" s="530"/>
      <c r="BE68" s="527"/>
      <c r="BF68" s="528"/>
      <c r="BG68" s="527"/>
      <c r="BH68" s="528"/>
      <c r="BI68" s="527"/>
      <c r="BJ68" s="528"/>
      <c r="BK68" s="527"/>
      <c r="BL68" s="528"/>
      <c r="BM68" s="33"/>
      <c r="BN68" s="558"/>
      <c r="BO68" s="528"/>
      <c r="BP68" s="527"/>
      <c r="BQ68" s="528"/>
      <c r="BR68" s="527"/>
      <c r="BS68" s="528"/>
      <c r="BT68" s="527"/>
      <c r="BU68" s="530"/>
      <c r="BV68" s="527"/>
      <c r="BW68" s="528"/>
      <c r="BX68" s="777"/>
      <c r="BY68" s="887"/>
      <c r="BZ68" s="777"/>
      <c r="CA68" s="778"/>
      <c r="CB68" s="33"/>
    </row>
    <row r="69" spans="1:80" ht="12.75">
      <c r="A69" s="513">
        <v>61</v>
      </c>
      <c r="B69" s="106" t="s">
        <v>201</v>
      </c>
      <c r="C69" s="106"/>
      <c r="D69" s="20">
        <f t="shared" si="0"/>
        <v>1</v>
      </c>
      <c r="E69" s="504"/>
      <c r="F69" s="505"/>
      <c r="G69" s="506"/>
      <c r="H69" s="505"/>
      <c r="I69" s="506"/>
      <c r="J69" s="505"/>
      <c r="K69" s="506"/>
      <c r="L69" s="505"/>
      <c r="M69" s="506"/>
      <c r="N69" s="542"/>
      <c r="O69" s="506"/>
      <c r="P69" s="505"/>
      <c r="Q69" s="506"/>
      <c r="R69" s="505"/>
      <c r="S69" s="506"/>
      <c r="T69" s="505"/>
      <c r="U69" s="506"/>
      <c r="V69" s="542"/>
      <c r="W69" s="859"/>
      <c r="X69" s="542"/>
      <c r="Y69" s="27" t="s">
        <v>57</v>
      </c>
      <c r="Z69" s="41" t="s">
        <v>141</v>
      </c>
      <c r="AA69" s="27"/>
      <c r="AC69" s="33"/>
      <c r="AD69" s="24"/>
      <c r="AF69" s="27"/>
      <c r="AH69" s="410"/>
      <c r="AI69" s="32"/>
      <c r="AJ69" s="27"/>
      <c r="AL69" s="34"/>
      <c r="AM69" s="42"/>
      <c r="AN69" s="34"/>
      <c r="AO69" s="42"/>
      <c r="AP69" s="34"/>
      <c r="AQ69" s="42"/>
      <c r="AR69" s="34"/>
      <c r="AS69" s="35"/>
      <c r="AT69" s="34"/>
      <c r="AU69" s="35"/>
      <c r="AV69" s="34"/>
      <c r="AW69" s="40"/>
      <c r="AX69" s="34"/>
      <c r="AY69" s="818"/>
      <c r="AZ69" s="50"/>
      <c r="BA69" s="35"/>
      <c r="BB69" s="33"/>
      <c r="BC69" s="36"/>
      <c r="BD69" s="40"/>
      <c r="BE69" s="34"/>
      <c r="BF69" s="35"/>
      <c r="BG69" s="34"/>
      <c r="BH69" s="35"/>
      <c r="BI69" s="34"/>
      <c r="BJ69" s="35"/>
      <c r="BK69" s="34"/>
      <c r="BL69" s="35"/>
      <c r="BM69" s="33"/>
      <c r="BN69" s="36"/>
      <c r="BO69" s="35"/>
      <c r="BP69" s="34"/>
      <c r="BQ69" s="35"/>
      <c r="BR69" s="34"/>
      <c r="BS69" s="35"/>
      <c r="BT69" s="34"/>
      <c r="BU69" s="40"/>
      <c r="BV69" s="34"/>
      <c r="BW69" s="50"/>
      <c r="BX69" s="775"/>
      <c r="BY69" s="885"/>
      <c r="BZ69" s="775"/>
      <c r="CA69" s="776"/>
      <c r="CB69" s="33"/>
    </row>
    <row r="70" spans="1:80" ht="13.5" thickBot="1">
      <c r="A70" s="515">
        <v>62</v>
      </c>
      <c r="B70" s="438" t="s">
        <v>202</v>
      </c>
      <c r="C70" s="438"/>
      <c r="D70" s="573">
        <f t="shared" si="0"/>
        <v>1</v>
      </c>
      <c r="E70" s="510"/>
      <c r="F70" s="511"/>
      <c r="G70" s="512"/>
      <c r="H70" s="511"/>
      <c r="I70" s="512"/>
      <c r="J70" s="511"/>
      <c r="K70" s="512"/>
      <c r="L70" s="511"/>
      <c r="M70" s="512"/>
      <c r="N70" s="511"/>
      <c r="O70" s="512"/>
      <c r="P70" s="511"/>
      <c r="Q70" s="512"/>
      <c r="R70" s="511"/>
      <c r="S70" s="512"/>
      <c r="T70" s="511"/>
      <c r="U70" s="512"/>
      <c r="V70" s="545"/>
      <c r="W70" s="862"/>
      <c r="X70" s="545"/>
      <c r="Y70" s="512"/>
      <c r="Z70" s="511"/>
      <c r="AA70" s="66">
        <v>2</v>
      </c>
      <c r="AB70" s="68" t="s">
        <v>182</v>
      </c>
      <c r="AC70" s="33"/>
      <c r="AD70" s="36"/>
      <c r="AE70" s="40"/>
      <c r="AF70" s="34"/>
      <c r="AG70" s="40"/>
      <c r="AH70" s="409"/>
      <c r="AI70" s="52"/>
      <c r="AJ70" s="34"/>
      <c r="AK70" s="40"/>
      <c r="AL70" s="34"/>
      <c r="AM70" s="42"/>
      <c r="AN70" s="34"/>
      <c r="AO70" s="42"/>
      <c r="AP70" s="34"/>
      <c r="AQ70" s="42"/>
      <c r="AR70" s="34"/>
      <c r="AS70" s="35"/>
      <c r="AT70" s="34"/>
      <c r="AU70" s="35"/>
      <c r="AV70" s="34"/>
      <c r="AW70" s="40"/>
      <c r="AX70" s="34"/>
      <c r="AY70" s="818"/>
      <c r="AZ70" s="50"/>
      <c r="BA70" s="35"/>
      <c r="BB70" s="33"/>
      <c r="BC70" s="36"/>
      <c r="BD70" s="40"/>
      <c r="BE70" s="34"/>
      <c r="BF70" s="35"/>
      <c r="BG70" s="34"/>
      <c r="BH70" s="35"/>
      <c r="BI70" s="34"/>
      <c r="BJ70" s="35"/>
      <c r="BK70" s="34"/>
      <c r="BL70" s="35"/>
      <c r="BM70" s="33"/>
      <c r="BN70" s="36"/>
      <c r="BO70" s="35"/>
      <c r="BP70" s="34"/>
      <c r="BQ70" s="35"/>
      <c r="BR70" s="34"/>
      <c r="BS70" s="35"/>
      <c r="BT70" s="34"/>
      <c r="BU70" s="40"/>
      <c r="BV70" s="34"/>
      <c r="BW70" s="50"/>
      <c r="BX70" s="775"/>
      <c r="BY70" s="885"/>
      <c r="BZ70" s="775"/>
      <c r="CA70" s="776"/>
      <c r="CB70" s="33"/>
    </row>
    <row r="71" spans="1:80" ht="12.75">
      <c r="A71" s="520">
        <v>63</v>
      </c>
      <c r="B71" s="106" t="s">
        <v>203</v>
      </c>
      <c r="C71" s="106"/>
      <c r="D71" s="20">
        <f t="shared" si="0"/>
        <v>2</v>
      </c>
      <c r="E71" s="504"/>
      <c r="F71" s="505"/>
      <c r="G71" s="506"/>
      <c r="H71" s="505"/>
      <c r="I71" s="506"/>
      <c r="J71" s="505"/>
      <c r="K71" s="506"/>
      <c r="L71" s="505"/>
      <c r="M71" s="506"/>
      <c r="N71" s="505"/>
      <c r="O71" s="506"/>
      <c r="P71" s="505"/>
      <c r="Q71" s="506"/>
      <c r="R71" s="505"/>
      <c r="S71" s="506"/>
      <c r="T71" s="505"/>
      <c r="U71" s="506"/>
      <c r="V71" s="542"/>
      <c r="W71" s="859"/>
      <c r="X71" s="542"/>
      <c r="Y71" s="506"/>
      <c r="Z71" s="505"/>
      <c r="AA71" s="506"/>
      <c r="AB71" s="542"/>
      <c r="AC71" s="33"/>
      <c r="AD71" s="24">
        <v>10</v>
      </c>
      <c r="AE71" s="1" t="s">
        <v>204</v>
      </c>
      <c r="AF71" s="27"/>
      <c r="AH71" s="410"/>
      <c r="AI71" s="32"/>
      <c r="AJ71" s="27"/>
      <c r="AL71" s="27"/>
      <c r="AM71" s="39"/>
      <c r="AN71" s="27"/>
      <c r="AO71" s="39"/>
      <c r="AP71" s="27"/>
      <c r="AQ71" s="39"/>
      <c r="AR71" s="27"/>
      <c r="AT71" s="27"/>
      <c r="AV71" s="27"/>
      <c r="AW71" s="1"/>
      <c r="AX71" s="27"/>
      <c r="AY71" s="631"/>
      <c r="AZ71" s="30"/>
      <c r="BB71" s="33"/>
      <c r="BC71" s="58"/>
      <c r="BD71" s="3"/>
      <c r="BE71" s="48"/>
      <c r="BF71" s="57"/>
      <c r="BG71" s="48"/>
      <c r="BH71" s="57"/>
      <c r="BI71" s="48"/>
      <c r="BJ71" s="57"/>
      <c r="BK71" s="48"/>
      <c r="BL71" s="57"/>
      <c r="BM71" s="33"/>
      <c r="BN71" s="58"/>
      <c r="BO71" s="57"/>
      <c r="BP71" s="48"/>
      <c r="BQ71" s="57"/>
      <c r="BR71" s="48"/>
      <c r="BS71" s="57"/>
      <c r="BT71" s="27">
        <v>2</v>
      </c>
      <c r="BU71" s="1" t="s">
        <v>860</v>
      </c>
      <c r="BV71" s="34"/>
      <c r="BW71" s="50"/>
      <c r="BX71" s="775"/>
      <c r="BY71" s="885"/>
      <c r="BZ71" s="775"/>
      <c r="CA71" s="776"/>
      <c r="CB71" s="33"/>
    </row>
    <row r="72" spans="1:80" ht="12.75">
      <c r="A72" s="513">
        <v>64</v>
      </c>
      <c r="B72" s="106" t="s">
        <v>205</v>
      </c>
      <c r="C72" s="106"/>
      <c r="D72" s="20">
        <f t="shared" si="0"/>
        <v>2</v>
      </c>
      <c r="E72" s="504"/>
      <c r="F72" s="505"/>
      <c r="G72" s="506"/>
      <c r="H72" s="505"/>
      <c r="I72" s="506"/>
      <c r="J72" s="505"/>
      <c r="K72" s="506"/>
      <c r="L72" s="505"/>
      <c r="M72" s="506"/>
      <c r="N72" s="505"/>
      <c r="O72" s="506"/>
      <c r="P72" s="505"/>
      <c r="Q72" s="506"/>
      <c r="R72" s="505"/>
      <c r="S72" s="506"/>
      <c r="T72" s="505"/>
      <c r="U72" s="506"/>
      <c r="V72" s="542"/>
      <c r="W72" s="859"/>
      <c r="X72" s="542"/>
      <c r="Y72" s="506"/>
      <c r="Z72" s="505"/>
      <c r="AA72" s="506"/>
      <c r="AB72" s="542"/>
      <c r="AC72" s="33"/>
      <c r="AD72" s="24">
        <v>12</v>
      </c>
      <c r="AE72" s="1" t="s">
        <v>206</v>
      </c>
      <c r="AF72" s="48"/>
      <c r="AG72" s="3"/>
      <c r="AH72" s="497"/>
      <c r="AI72" s="733"/>
      <c r="AJ72" s="48"/>
      <c r="AK72" s="3"/>
      <c r="AL72" s="48"/>
      <c r="AM72" s="49"/>
      <c r="AN72" s="48"/>
      <c r="AO72" s="49"/>
      <c r="AP72" s="48"/>
      <c r="AQ72" s="49"/>
      <c r="AR72" s="48"/>
      <c r="AS72" s="57"/>
      <c r="AT72" s="48"/>
      <c r="AU72" s="3"/>
      <c r="AV72" s="48"/>
      <c r="AW72" s="3"/>
      <c r="AX72" s="48"/>
      <c r="AY72" s="824"/>
      <c r="AZ72" s="56"/>
      <c r="BA72" s="57"/>
      <c r="BB72" s="33"/>
      <c r="BC72" s="58"/>
      <c r="BD72" s="3"/>
      <c r="BE72" s="48"/>
      <c r="BF72" s="57"/>
      <c r="BG72" s="48"/>
      <c r="BH72" s="57"/>
      <c r="BI72" s="48"/>
      <c r="BJ72" s="57"/>
      <c r="BK72" s="48"/>
      <c r="BL72" s="57"/>
      <c r="BM72" s="33"/>
      <c r="BN72" s="58"/>
      <c r="BO72" s="57"/>
      <c r="BP72" s="48"/>
      <c r="BQ72" s="57"/>
      <c r="BR72" s="48" t="s">
        <v>57</v>
      </c>
      <c r="BS72" s="3" t="s">
        <v>400</v>
      </c>
      <c r="BT72" s="34"/>
      <c r="BU72" s="40"/>
      <c r="BV72" s="34"/>
      <c r="BW72" s="50"/>
      <c r="BX72" s="775"/>
      <c r="BY72" s="885"/>
      <c r="BZ72" s="775"/>
      <c r="CA72" s="776"/>
      <c r="CB72" s="33"/>
    </row>
    <row r="73" spans="1:80" ht="12.75">
      <c r="A73" s="514">
        <v>65</v>
      </c>
      <c r="B73" s="523" t="s">
        <v>207</v>
      </c>
      <c r="C73" s="523"/>
      <c r="D73" s="574">
        <f t="shared" si="0"/>
        <v>3</v>
      </c>
      <c r="E73" s="532"/>
      <c r="F73" s="439"/>
      <c r="G73" s="533"/>
      <c r="H73" s="439"/>
      <c r="I73" s="533"/>
      <c r="J73" s="439"/>
      <c r="K73" s="533"/>
      <c r="L73" s="439"/>
      <c r="M73" s="533"/>
      <c r="N73" s="439"/>
      <c r="O73" s="533"/>
      <c r="P73" s="439"/>
      <c r="Q73" s="533"/>
      <c r="R73" s="538"/>
      <c r="S73" s="533"/>
      <c r="T73" s="439"/>
      <c r="U73" s="533"/>
      <c r="V73" s="543"/>
      <c r="W73" s="861"/>
      <c r="X73" s="543"/>
      <c r="Y73" s="533"/>
      <c r="Z73" s="439"/>
      <c r="AA73" s="533"/>
      <c r="AB73" s="547"/>
      <c r="AC73" s="33"/>
      <c r="AD73" s="532"/>
      <c r="AE73" s="543"/>
      <c r="AF73" s="526">
        <v>6</v>
      </c>
      <c r="AG73" s="525" t="s">
        <v>165</v>
      </c>
      <c r="AH73" s="560"/>
      <c r="AI73" s="555"/>
      <c r="AJ73" s="551">
        <v>10</v>
      </c>
      <c r="AK73" s="561" t="s">
        <v>165</v>
      </c>
      <c r="AL73" s="551">
        <v>12</v>
      </c>
      <c r="AM73" s="537" t="s">
        <v>165</v>
      </c>
      <c r="AN73" s="527"/>
      <c r="AO73" s="531"/>
      <c r="AP73" s="527"/>
      <c r="AQ73" s="531"/>
      <c r="AR73" s="527"/>
      <c r="AS73" s="531"/>
      <c r="AT73" s="527"/>
      <c r="AU73" s="530"/>
      <c r="AV73" s="527"/>
      <c r="AW73" s="530"/>
      <c r="AX73" s="527"/>
      <c r="AY73" s="820"/>
      <c r="AZ73" s="528"/>
      <c r="BA73" s="528"/>
      <c r="BB73" s="33"/>
      <c r="BC73" s="558"/>
      <c r="BD73" s="530"/>
      <c r="BE73" s="527"/>
      <c r="BF73" s="528"/>
      <c r="BG73" s="527"/>
      <c r="BH73" s="528"/>
      <c r="BI73" s="527"/>
      <c r="BJ73" s="528"/>
      <c r="BK73" s="527"/>
      <c r="BL73" s="528"/>
      <c r="BM73" s="33"/>
      <c r="BN73" s="558"/>
      <c r="BO73" s="528"/>
      <c r="BP73" s="527"/>
      <c r="BQ73" s="528"/>
      <c r="BR73" s="527"/>
      <c r="BS73" s="528"/>
      <c r="BT73" s="527"/>
      <c r="BU73" s="528"/>
      <c r="BV73" s="527"/>
      <c r="BW73" s="528"/>
      <c r="BX73" s="777"/>
      <c r="BY73" s="887"/>
      <c r="BZ73" s="777"/>
      <c r="CA73" s="778"/>
      <c r="CB73" s="33"/>
    </row>
    <row r="74" spans="1:80" ht="12.75">
      <c r="A74" s="513">
        <v>66</v>
      </c>
      <c r="B74" s="106" t="s">
        <v>208</v>
      </c>
      <c r="C74" s="106"/>
      <c r="D74" s="20">
        <f aca="true" t="shared" si="1" ref="D74:D108">(75-COUNTIF(E74:CA74,""))/2</f>
        <v>9</v>
      </c>
      <c r="E74" s="504"/>
      <c r="F74" s="505"/>
      <c r="G74" s="506"/>
      <c r="H74" s="505"/>
      <c r="I74" s="506"/>
      <c r="J74" s="505"/>
      <c r="K74" s="506"/>
      <c r="L74" s="505"/>
      <c r="M74" s="506"/>
      <c r="N74" s="542"/>
      <c r="O74" s="506"/>
      <c r="P74" s="505"/>
      <c r="Q74" s="506"/>
      <c r="R74" s="505"/>
      <c r="S74" s="506"/>
      <c r="T74" s="505"/>
      <c r="U74" s="506"/>
      <c r="V74" s="542"/>
      <c r="W74" s="859"/>
      <c r="X74" s="542"/>
      <c r="Y74" s="506"/>
      <c r="Z74" s="505"/>
      <c r="AA74" s="506"/>
      <c r="AB74" s="542"/>
      <c r="AC74" s="33"/>
      <c r="AD74" s="504"/>
      <c r="AE74" s="542"/>
      <c r="AF74" s="27">
        <v>8</v>
      </c>
      <c r="AG74" s="1" t="s">
        <v>209</v>
      </c>
      <c r="AH74" s="410" t="s">
        <v>57</v>
      </c>
      <c r="AI74" s="733" t="s">
        <v>209</v>
      </c>
      <c r="AJ74" s="27"/>
      <c r="AL74" s="27">
        <v>13</v>
      </c>
      <c r="AM74" s="31" t="s">
        <v>209</v>
      </c>
      <c r="AN74" s="27" t="s">
        <v>57</v>
      </c>
      <c r="AO74" s="31" t="s">
        <v>209</v>
      </c>
      <c r="AP74" s="27" t="s">
        <v>57</v>
      </c>
      <c r="AQ74" s="31" t="s">
        <v>209</v>
      </c>
      <c r="AR74" s="27">
        <v>8</v>
      </c>
      <c r="AS74" s="1" t="s">
        <v>158</v>
      </c>
      <c r="AT74" s="27">
        <v>4</v>
      </c>
      <c r="AU74" s="1" t="s">
        <v>158</v>
      </c>
      <c r="AV74" s="27">
        <v>3</v>
      </c>
      <c r="AW74" s="1" t="s">
        <v>158</v>
      </c>
      <c r="AX74" s="27">
        <v>8</v>
      </c>
      <c r="AY74" s="731" t="s">
        <v>158</v>
      </c>
      <c r="AZ74" s="30"/>
      <c r="BB74" s="33"/>
      <c r="BC74" s="36"/>
      <c r="BD74" s="40"/>
      <c r="BE74" s="34"/>
      <c r="BF74" s="35"/>
      <c r="BG74" s="34"/>
      <c r="BH74" s="35"/>
      <c r="BI74" s="34"/>
      <c r="BJ74" s="35"/>
      <c r="BK74" s="34"/>
      <c r="BL74" s="35"/>
      <c r="BM74" s="33"/>
      <c r="BN74" s="36"/>
      <c r="BO74" s="35"/>
      <c r="BP74" s="34"/>
      <c r="BQ74" s="35"/>
      <c r="BR74" s="34"/>
      <c r="BS74" s="35"/>
      <c r="BT74" s="34"/>
      <c r="BU74" s="35"/>
      <c r="BV74" s="34"/>
      <c r="BW74" s="50"/>
      <c r="BX74" s="775"/>
      <c r="BY74" s="885"/>
      <c r="BZ74" s="775"/>
      <c r="CA74" s="776"/>
      <c r="CB74" s="33"/>
    </row>
    <row r="75" spans="1:80" ht="12.75">
      <c r="A75" s="513">
        <v>67</v>
      </c>
      <c r="B75" s="106" t="s">
        <v>210</v>
      </c>
      <c r="C75" s="106"/>
      <c r="D75" s="20">
        <f t="shared" si="1"/>
        <v>7</v>
      </c>
      <c r="E75" s="504"/>
      <c r="F75" s="505"/>
      <c r="G75" s="506"/>
      <c r="H75" s="505"/>
      <c r="I75" s="506"/>
      <c r="J75" s="505"/>
      <c r="K75" s="506"/>
      <c r="L75" s="505"/>
      <c r="M75" s="506"/>
      <c r="N75" s="505"/>
      <c r="O75" s="506"/>
      <c r="P75" s="505"/>
      <c r="Q75" s="506"/>
      <c r="R75" s="505"/>
      <c r="S75" s="506"/>
      <c r="T75" s="505"/>
      <c r="U75" s="506"/>
      <c r="V75" s="542"/>
      <c r="W75" s="859"/>
      <c r="X75" s="542"/>
      <c r="Y75" s="506"/>
      <c r="Z75" s="505"/>
      <c r="AA75" s="506"/>
      <c r="AB75" s="542"/>
      <c r="AC75" s="33"/>
      <c r="AD75" s="504"/>
      <c r="AE75" s="542"/>
      <c r="AF75" s="27">
        <v>9</v>
      </c>
      <c r="AG75" s="1" t="s">
        <v>211</v>
      </c>
      <c r="AH75" s="410">
        <v>5</v>
      </c>
      <c r="AI75" s="733" t="s">
        <v>211</v>
      </c>
      <c r="AJ75" s="27"/>
      <c r="AL75" s="27"/>
      <c r="AM75" s="39"/>
      <c r="AN75" s="27"/>
      <c r="AO75" s="39"/>
      <c r="AP75" s="27" t="s">
        <v>57</v>
      </c>
      <c r="AQ75" s="31" t="s">
        <v>211</v>
      </c>
      <c r="AR75" s="27">
        <v>7</v>
      </c>
      <c r="AS75" s="31" t="s">
        <v>211</v>
      </c>
      <c r="AT75" s="27">
        <v>7</v>
      </c>
      <c r="AU75" s="31" t="s">
        <v>211</v>
      </c>
      <c r="AV75" s="27">
        <v>6</v>
      </c>
      <c r="AW75" s="1" t="s">
        <v>211</v>
      </c>
      <c r="AX75" s="34"/>
      <c r="AY75" s="818"/>
      <c r="AZ75" s="30">
        <v>2</v>
      </c>
      <c r="BA75" s="1" t="s">
        <v>211</v>
      </c>
      <c r="BB75" s="33"/>
      <c r="BC75" s="36"/>
      <c r="BD75" s="40"/>
      <c r="BE75" s="34"/>
      <c r="BF75" s="35"/>
      <c r="BG75" s="34"/>
      <c r="BH75" s="35"/>
      <c r="BI75" s="34"/>
      <c r="BJ75" s="35"/>
      <c r="BK75" s="34"/>
      <c r="BL75" s="35"/>
      <c r="BM75" s="33"/>
      <c r="BN75" s="36"/>
      <c r="BO75" s="35"/>
      <c r="BP75" s="34"/>
      <c r="BQ75" s="35"/>
      <c r="BR75" s="34"/>
      <c r="BS75" s="35"/>
      <c r="BT75" s="34"/>
      <c r="BU75" s="35"/>
      <c r="BV75" s="34"/>
      <c r="BW75" s="50"/>
      <c r="BX75" s="775"/>
      <c r="BY75" s="885"/>
      <c r="BZ75" s="775"/>
      <c r="CA75" s="776"/>
      <c r="CB75" s="33"/>
    </row>
    <row r="76" spans="1:80" ht="12.75">
      <c r="A76" s="513">
        <v>68</v>
      </c>
      <c r="B76" s="106" t="s">
        <v>219</v>
      </c>
      <c r="C76" s="106"/>
      <c r="D76" s="20">
        <f t="shared" si="1"/>
        <v>9</v>
      </c>
      <c r="E76" s="504"/>
      <c r="F76" s="505"/>
      <c r="G76" s="506"/>
      <c r="H76" s="505"/>
      <c r="I76" s="506"/>
      <c r="J76" s="505"/>
      <c r="K76" s="506"/>
      <c r="L76" s="505"/>
      <c r="M76" s="506"/>
      <c r="N76" s="505"/>
      <c r="O76" s="506"/>
      <c r="P76" s="505"/>
      <c r="Q76" s="506"/>
      <c r="R76" s="505"/>
      <c r="S76" s="506"/>
      <c r="T76" s="505"/>
      <c r="U76" s="506"/>
      <c r="V76" s="542"/>
      <c r="W76" s="859"/>
      <c r="X76" s="542"/>
      <c r="Y76" s="506"/>
      <c r="Z76" s="505"/>
      <c r="AA76" s="506"/>
      <c r="AB76" s="542"/>
      <c r="AC76" s="33"/>
      <c r="AD76" s="504"/>
      <c r="AE76" s="542"/>
      <c r="AF76" s="48" t="s">
        <v>56</v>
      </c>
      <c r="AG76" s="3" t="s">
        <v>220</v>
      </c>
      <c r="AH76" s="476"/>
      <c r="AI76" s="562"/>
      <c r="AJ76" s="27">
        <v>9</v>
      </c>
      <c r="AK76" s="1" t="s">
        <v>220</v>
      </c>
      <c r="AL76" s="27">
        <v>5</v>
      </c>
      <c r="AM76" s="31" t="s">
        <v>220</v>
      </c>
      <c r="AN76" s="27">
        <v>13</v>
      </c>
      <c r="AO76" s="31" t="s">
        <v>220</v>
      </c>
      <c r="AP76" s="27"/>
      <c r="AQ76" s="39"/>
      <c r="AR76" s="27">
        <v>12</v>
      </c>
      <c r="AS76" s="31" t="s">
        <v>220</v>
      </c>
      <c r="AT76" s="27">
        <v>9</v>
      </c>
      <c r="AU76" s="3" t="s">
        <v>220</v>
      </c>
      <c r="AV76" s="27">
        <v>8</v>
      </c>
      <c r="AW76" s="1" t="s">
        <v>220</v>
      </c>
      <c r="AX76" s="48"/>
      <c r="AY76" s="824"/>
      <c r="AZ76" s="30">
        <v>7</v>
      </c>
      <c r="BA76" s="1" t="s">
        <v>220</v>
      </c>
      <c r="BB76" s="33"/>
      <c r="BC76" s="24"/>
      <c r="BD76" s="1"/>
      <c r="BE76" s="27">
        <v>8</v>
      </c>
      <c r="BF76" s="1" t="s">
        <v>220</v>
      </c>
      <c r="BG76" s="34"/>
      <c r="BH76" s="35"/>
      <c r="BI76" s="34"/>
      <c r="BJ76" s="35"/>
      <c r="BK76" s="34"/>
      <c r="BL76" s="35"/>
      <c r="BM76" s="33"/>
      <c r="BN76" s="36"/>
      <c r="BO76" s="35"/>
      <c r="BP76" s="34"/>
      <c r="BQ76" s="35"/>
      <c r="BR76" s="34"/>
      <c r="BS76" s="35"/>
      <c r="BT76" s="34"/>
      <c r="BU76" s="43"/>
      <c r="BV76" s="34"/>
      <c r="BW76" s="71"/>
      <c r="BX76" s="775"/>
      <c r="BY76" s="888"/>
      <c r="BZ76" s="775"/>
      <c r="CA76" s="779"/>
      <c r="CB76" s="33"/>
    </row>
    <row r="77" spans="1:80" ht="12.75">
      <c r="A77" s="513">
        <v>69</v>
      </c>
      <c r="B77" s="106" t="s">
        <v>212</v>
      </c>
      <c r="C77" s="106"/>
      <c r="D77" s="20">
        <f t="shared" si="1"/>
        <v>6</v>
      </c>
      <c r="E77" s="504"/>
      <c r="F77" s="505"/>
      <c r="G77" s="506"/>
      <c r="H77" s="505"/>
      <c r="I77" s="506"/>
      <c r="J77" s="505"/>
      <c r="K77" s="506"/>
      <c r="L77" s="505"/>
      <c r="M77" s="506"/>
      <c r="N77" s="505"/>
      <c r="O77" s="506"/>
      <c r="P77" s="505"/>
      <c r="Q77" s="506"/>
      <c r="R77" s="505"/>
      <c r="S77" s="506"/>
      <c r="T77" s="505"/>
      <c r="U77" s="506"/>
      <c r="V77" s="542"/>
      <c r="W77" s="859"/>
      <c r="X77" s="542"/>
      <c r="Y77" s="506"/>
      <c r="Z77" s="505"/>
      <c r="AA77" s="506"/>
      <c r="AB77" s="542"/>
      <c r="AC77" s="33"/>
      <c r="AD77" s="504"/>
      <c r="AE77" s="542"/>
      <c r="AF77" s="506"/>
      <c r="AG77" s="542"/>
      <c r="AH77" s="410" t="s">
        <v>56</v>
      </c>
      <c r="AI77" s="733" t="s">
        <v>213</v>
      </c>
      <c r="AJ77" s="27">
        <v>7</v>
      </c>
      <c r="AK77" s="1" t="s">
        <v>213</v>
      </c>
      <c r="AL77" s="27">
        <v>10</v>
      </c>
      <c r="AM77" s="31" t="s">
        <v>213</v>
      </c>
      <c r="AN77" s="27">
        <v>4</v>
      </c>
      <c r="AO77" s="31" t="s">
        <v>213</v>
      </c>
      <c r="AP77" s="27"/>
      <c r="AQ77" s="39"/>
      <c r="AR77" s="27">
        <v>9</v>
      </c>
      <c r="AS77" s="31" t="s">
        <v>213</v>
      </c>
      <c r="AT77" s="27"/>
      <c r="AU77" s="1"/>
      <c r="AV77" s="27"/>
      <c r="AW77" s="1"/>
      <c r="AX77" s="27"/>
      <c r="AY77" s="631"/>
      <c r="AZ77" s="30"/>
      <c r="BB77" s="33"/>
      <c r="BC77" s="24">
        <v>5</v>
      </c>
      <c r="BD77" s="1" t="s">
        <v>213</v>
      </c>
      <c r="BE77" s="34"/>
      <c r="BF77" s="35"/>
      <c r="BG77" s="34"/>
      <c r="BH77" s="35"/>
      <c r="BI77" s="34"/>
      <c r="BJ77" s="35"/>
      <c r="BK77" s="34"/>
      <c r="BL77" s="35"/>
      <c r="BM77" s="33"/>
      <c r="BN77" s="36"/>
      <c r="BO77" s="35"/>
      <c r="BP77" s="34"/>
      <c r="BQ77" s="35"/>
      <c r="BR77" s="34"/>
      <c r="BS77" s="35"/>
      <c r="BT77" s="34"/>
      <c r="BU77" s="35"/>
      <c r="BV77" s="34"/>
      <c r="BW77" s="50"/>
      <c r="BX77" s="775"/>
      <c r="BY77" s="885"/>
      <c r="BZ77" s="775"/>
      <c r="CA77" s="776"/>
      <c r="CB77" s="33"/>
    </row>
    <row r="78" spans="1:80" ht="12.75">
      <c r="A78" s="514">
        <v>70</v>
      </c>
      <c r="B78" s="525" t="s">
        <v>759</v>
      </c>
      <c r="C78" s="523"/>
      <c r="D78" s="574">
        <f t="shared" si="1"/>
        <v>3</v>
      </c>
      <c r="E78" s="532"/>
      <c r="F78" s="439"/>
      <c r="G78" s="533"/>
      <c r="H78" s="439"/>
      <c r="I78" s="533"/>
      <c r="J78" s="439"/>
      <c r="K78" s="533"/>
      <c r="L78" s="439"/>
      <c r="M78" s="533"/>
      <c r="N78" s="439"/>
      <c r="O78" s="533"/>
      <c r="P78" s="439"/>
      <c r="Q78" s="533"/>
      <c r="R78" s="439"/>
      <c r="S78" s="533"/>
      <c r="T78" s="439"/>
      <c r="U78" s="533"/>
      <c r="V78" s="543"/>
      <c r="W78" s="861"/>
      <c r="X78" s="543"/>
      <c r="Y78" s="533"/>
      <c r="Z78" s="439"/>
      <c r="AA78" s="533"/>
      <c r="AB78" s="547"/>
      <c r="AC78" s="33"/>
      <c r="AD78" s="532"/>
      <c r="AE78" s="543"/>
      <c r="AF78" s="533"/>
      <c r="AG78" s="543"/>
      <c r="AH78" s="560" t="s">
        <v>56</v>
      </c>
      <c r="AI78" s="841" t="s">
        <v>89</v>
      </c>
      <c r="AJ78" s="526"/>
      <c r="AK78" s="525"/>
      <c r="AL78" s="526">
        <v>14</v>
      </c>
      <c r="AM78" s="537" t="s">
        <v>89</v>
      </c>
      <c r="AN78" s="526">
        <v>12</v>
      </c>
      <c r="AO78" s="537" t="s">
        <v>89</v>
      </c>
      <c r="AP78" s="527"/>
      <c r="AQ78" s="528"/>
      <c r="AR78" s="527"/>
      <c r="AS78" s="528"/>
      <c r="AT78" s="527"/>
      <c r="AU78" s="530"/>
      <c r="AV78" s="527"/>
      <c r="AW78" s="530"/>
      <c r="AX78" s="527"/>
      <c r="AY78" s="820"/>
      <c r="AZ78" s="528"/>
      <c r="BA78" s="528"/>
      <c r="BB78" s="33"/>
      <c r="BC78" s="558"/>
      <c r="BD78" s="530"/>
      <c r="BE78" s="527"/>
      <c r="BF78" s="530"/>
      <c r="BG78" s="527"/>
      <c r="BH78" s="528"/>
      <c r="BI78" s="527"/>
      <c r="BJ78" s="528"/>
      <c r="BK78" s="527"/>
      <c r="BL78" s="549"/>
      <c r="BM78" s="33"/>
      <c r="BN78" s="558"/>
      <c r="BO78" s="528"/>
      <c r="BP78" s="527"/>
      <c r="BQ78" s="528"/>
      <c r="BR78" s="527"/>
      <c r="BS78" s="528"/>
      <c r="BT78" s="527"/>
      <c r="BU78" s="528"/>
      <c r="BV78" s="527"/>
      <c r="BW78" s="528"/>
      <c r="BX78" s="777"/>
      <c r="BY78" s="887"/>
      <c r="BZ78" s="777"/>
      <c r="CA78" s="778"/>
      <c r="CB78" s="33"/>
    </row>
    <row r="79" spans="1:81" s="91" customFormat="1" ht="12.75">
      <c r="A79" s="513">
        <v>71</v>
      </c>
      <c r="B79" s="106" t="s">
        <v>215</v>
      </c>
      <c r="C79" s="106"/>
      <c r="D79" s="20">
        <f t="shared" si="1"/>
        <v>12</v>
      </c>
      <c r="E79" s="504"/>
      <c r="F79" s="444"/>
      <c r="G79" s="506"/>
      <c r="H79" s="444"/>
      <c r="I79" s="506"/>
      <c r="J79" s="444"/>
      <c r="K79" s="506"/>
      <c r="L79" s="444"/>
      <c r="M79" s="506"/>
      <c r="N79" s="444"/>
      <c r="O79" s="506"/>
      <c r="P79" s="444"/>
      <c r="Q79" s="506"/>
      <c r="R79" s="507"/>
      <c r="S79" s="506"/>
      <c r="T79" s="444"/>
      <c r="U79" s="506"/>
      <c r="V79" s="546"/>
      <c r="W79" s="859"/>
      <c r="X79" s="546"/>
      <c r="Y79" s="506"/>
      <c r="Z79" s="444"/>
      <c r="AA79" s="506"/>
      <c r="AB79" s="590"/>
      <c r="AC79" s="33"/>
      <c r="AD79" s="504"/>
      <c r="AE79" s="546"/>
      <c r="AF79" s="506"/>
      <c r="AG79" s="546"/>
      <c r="AH79" s="410" t="s">
        <v>56</v>
      </c>
      <c r="AI79" s="733" t="s">
        <v>41</v>
      </c>
      <c r="AJ79" s="27"/>
      <c r="AK79" s="70"/>
      <c r="AL79" s="27">
        <v>9</v>
      </c>
      <c r="AM79" s="31" t="s">
        <v>159</v>
      </c>
      <c r="AN79" s="27">
        <v>9</v>
      </c>
      <c r="AO79" s="31" t="s">
        <v>159</v>
      </c>
      <c r="AP79" s="27" t="s">
        <v>83</v>
      </c>
      <c r="AQ79" s="70" t="s">
        <v>159</v>
      </c>
      <c r="AR79" s="27">
        <v>10</v>
      </c>
      <c r="AS79" s="32" t="s">
        <v>159</v>
      </c>
      <c r="AT79" s="27">
        <v>8</v>
      </c>
      <c r="AU79" s="70" t="s">
        <v>159</v>
      </c>
      <c r="AV79" s="27" t="s">
        <v>57</v>
      </c>
      <c r="AW79" s="70" t="s">
        <v>159</v>
      </c>
      <c r="AX79" s="27">
        <v>5</v>
      </c>
      <c r="AY79" s="731" t="s">
        <v>159</v>
      </c>
      <c r="AZ79" s="30">
        <v>4</v>
      </c>
      <c r="BA79" s="70" t="s">
        <v>159</v>
      </c>
      <c r="BB79" s="33"/>
      <c r="BC79" s="24"/>
      <c r="BD79" s="70"/>
      <c r="BE79" s="27">
        <v>6</v>
      </c>
      <c r="BF79" s="70" t="s">
        <v>225</v>
      </c>
      <c r="BG79" s="27"/>
      <c r="BH79" s="30"/>
      <c r="BI79" s="27"/>
      <c r="BJ79" s="30"/>
      <c r="BK79" s="27">
        <v>6</v>
      </c>
      <c r="BL79" s="70" t="s">
        <v>159</v>
      </c>
      <c r="BM79" s="33"/>
      <c r="BN79" s="58"/>
      <c r="BO79" s="56"/>
      <c r="BP79" s="48"/>
      <c r="BQ79" s="56"/>
      <c r="BR79" s="48"/>
      <c r="BS79" s="56"/>
      <c r="BT79" s="48"/>
      <c r="BU79" s="56"/>
      <c r="BV79" s="48"/>
      <c r="BW79" s="56"/>
      <c r="BX79" s="785">
        <v>3</v>
      </c>
      <c r="BY79" s="745" t="s">
        <v>159</v>
      </c>
      <c r="BZ79" s="775"/>
      <c r="CA79" s="779"/>
      <c r="CB79" s="33"/>
      <c r="CC79" s="88"/>
    </row>
    <row r="80" spans="1:80" ht="12.75">
      <c r="A80" s="513">
        <v>72</v>
      </c>
      <c r="B80" s="106" t="s">
        <v>216</v>
      </c>
      <c r="C80" s="106"/>
      <c r="D80" s="20">
        <f t="shared" si="1"/>
        <v>4</v>
      </c>
      <c r="E80" s="504"/>
      <c r="F80" s="505"/>
      <c r="G80" s="506"/>
      <c r="H80" s="505"/>
      <c r="I80" s="506"/>
      <c r="J80" s="505"/>
      <c r="K80" s="506"/>
      <c r="L80" s="505"/>
      <c r="M80" s="506"/>
      <c r="N80" s="505"/>
      <c r="O80" s="506"/>
      <c r="P80" s="505"/>
      <c r="Q80" s="506"/>
      <c r="R80" s="505"/>
      <c r="S80" s="506"/>
      <c r="T80" s="505"/>
      <c r="U80" s="506"/>
      <c r="V80" s="542"/>
      <c r="W80" s="859"/>
      <c r="X80" s="542"/>
      <c r="Y80" s="506"/>
      <c r="Z80" s="505"/>
      <c r="AA80" s="506"/>
      <c r="AB80" s="542"/>
      <c r="AC80" s="33"/>
      <c r="AD80" s="504"/>
      <c r="AE80" s="542"/>
      <c r="AF80" s="506"/>
      <c r="AG80" s="542"/>
      <c r="AH80" s="476"/>
      <c r="AI80" s="562"/>
      <c r="AJ80" s="27">
        <v>1</v>
      </c>
      <c r="AK80" s="1" t="s">
        <v>176</v>
      </c>
      <c r="AL80" s="27">
        <v>2</v>
      </c>
      <c r="AM80" s="31" t="s">
        <v>176</v>
      </c>
      <c r="AN80" s="27">
        <v>8</v>
      </c>
      <c r="AO80" s="31" t="s">
        <v>176</v>
      </c>
      <c r="AP80" s="27" t="s">
        <v>57</v>
      </c>
      <c r="AQ80" s="69" t="s">
        <v>176</v>
      </c>
      <c r="AR80" s="34"/>
      <c r="AS80" s="35"/>
      <c r="AT80" s="34"/>
      <c r="AU80" s="40"/>
      <c r="AV80" s="34"/>
      <c r="AW80" s="40"/>
      <c r="AX80" s="34"/>
      <c r="AY80" s="818"/>
      <c r="AZ80" s="50"/>
      <c r="BA80" s="35"/>
      <c r="BB80" s="33"/>
      <c r="BC80" s="36"/>
      <c r="BD80" s="40"/>
      <c r="BE80" s="34"/>
      <c r="BF80" s="35"/>
      <c r="BG80" s="34"/>
      <c r="BH80" s="35"/>
      <c r="BI80" s="34"/>
      <c r="BJ80" s="35"/>
      <c r="BK80" s="34"/>
      <c r="BL80" s="40"/>
      <c r="BM80" s="33"/>
      <c r="BN80" s="36"/>
      <c r="BO80" s="35"/>
      <c r="BP80" s="34"/>
      <c r="BQ80" s="35"/>
      <c r="BR80" s="34"/>
      <c r="BS80" s="35"/>
      <c r="BT80" s="34"/>
      <c r="BU80" s="35"/>
      <c r="BV80" s="34"/>
      <c r="BW80" s="71"/>
      <c r="BX80" s="775"/>
      <c r="BY80" s="888"/>
      <c r="BZ80" s="775"/>
      <c r="CA80" s="779"/>
      <c r="CB80" s="33"/>
    </row>
    <row r="81" spans="1:80" ht="12.75">
      <c r="A81" s="513">
        <v>73</v>
      </c>
      <c r="B81" s="106" t="s">
        <v>217</v>
      </c>
      <c r="C81" s="106"/>
      <c r="D81" s="20">
        <f t="shared" si="1"/>
        <v>1</v>
      </c>
      <c r="E81" s="504"/>
      <c r="F81" s="505"/>
      <c r="G81" s="506"/>
      <c r="H81" s="505"/>
      <c r="I81" s="506"/>
      <c r="J81" s="505"/>
      <c r="K81" s="506"/>
      <c r="L81" s="505"/>
      <c r="M81" s="506"/>
      <c r="N81" s="505"/>
      <c r="O81" s="506"/>
      <c r="P81" s="505"/>
      <c r="Q81" s="506"/>
      <c r="R81" s="505"/>
      <c r="S81" s="506"/>
      <c r="T81" s="505"/>
      <c r="U81" s="506"/>
      <c r="V81" s="542"/>
      <c r="W81" s="859"/>
      <c r="X81" s="542"/>
      <c r="Y81" s="506"/>
      <c r="Z81" s="505"/>
      <c r="AA81" s="506"/>
      <c r="AB81" s="542"/>
      <c r="AC81" s="33"/>
      <c r="AD81" s="504"/>
      <c r="AE81" s="542"/>
      <c r="AF81" s="506"/>
      <c r="AG81" s="542"/>
      <c r="AH81" s="476"/>
      <c r="AI81" s="562"/>
      <c r="AJ81" s="27">
        <v>6</v>
      </c>
      <c r="AK81" s="1" t="s">
        <v>124</v>
      </c>
      <c r="AL81" s="34"/>
      <c r="AM81" s="42"/>
      <c r="AN81" s="34"/>
      <c r="AO81" s="42"/>
      <c r="AP81" s="34"/>
      <c r="AQ81" s="42"/>
      <c r="AR81" s="34"/>
      <c r="AS81" s="35"/>
      <c r="AT81" s="34"/>
      <c r="AU81" s="40"/>
      <c r="AV81" s="34"/>
      <c r="AW81" s="40"/>
      <c r="AX81" s="34"/>
      <c r="AY81" s="818"/>
      <c r="AZ81" s="50"/>
      <c r="BA81" s="35"/>
      <c r="BB81" s="33"/>
      <c r="BC81" s="36"/>
      <c r="BD81" s="40"/>
      <c r="BE81" s="34"/>
      <c r="BF81" s="35"/>
      <c r="BG81" s="34"/>
      <c r="BH81" s="35"/>
      <c r="BI81" s="34"/>
      <c r="BJ81" s="35"/>
      <c r="BK81" s="34"/>
      <c r="BL81" s="35"/>
      <c r="BM81" s="33"/>
      <c r="BN81" s="36"/>
      <c r="BO81" s="35"/>
      <c r="BP81" s="34"/>
      <c r="BQ81" s="35"/>
      <c r="BR81" s="34"/>
      <c r="BS81" s="35"/>
      <c r="BT81" s="34"/>
      <c r="BU81" s="43"/>
      <c r="BV81" s="34"/>
      <c r="BW81" s="71"/>
      <c r="BX81" s="775"/>
      <c r="BY81" s="888"/>
      <c r="BZ81" s="775"/>
      <c r="CA81" s="779"/>
      <c r="CB81" s="33"/>
    </row>
    <row r="82" spans="1:80" ht="12.75">
      <c r="A82" s="513">
        <v>74</v>
      </c>
      <c r="B82" s="106" t="s">
        <v>218</v>
      </c>
      <c r="C82" s="106"/>
      <c r="D82" s="20">
        <f t="shared" si="1"/>
        <v>2</v>
      </c>
      <c r="E82" s="504"/>
      <c r="F82" s="505"/>
      <c r="G82" s="506"/>
      <c r="H82" s="505"/>
      <c r="I82" s="506"/>
      <c r="J82" s="505"/>
      <c r="K82" s="506"/>
      <c r="L82" s="505"/>
      <c r="M82" s="506"/>
      <c r="N82" s="505"/>
      <c r="O82" s="506"/>
      <c r="P82" s="505"/>
      <c r="Q82" s="506"/>
      <c r="R82" s="505"/>
      <c r="S82" s="506"/>
      <c r="T82" s="505"/>
      <c r="U82" s="506"/>
      <c r="V82" s="542"/>
      <c r="W82" s="859"/>
      <c r="X82" s="542"/>
      <c r="Y82" s="506"/>
      <c r="Z82" s="505"/>
      <c r="AA82" s="506"/>
      <c r="AB82" s="542"/>
      <c r="AC82" s="33"/>
      <c r="AD82" s="504"/>
      <c r="AE82" s="542"/>
      <c r="AF82" s="506"/>
      <c r="AG82" s="542"/>
      <c r="AH82" s="476"/>
      <c r="AI82" s="562"/>
      <c r="AJ82" s="27">
        <v>8</v>
      </c>
      <c r="AK82" s="1" t="s">
        <v>159</v>
      </c>
      <c r="AL82" s="27"/>
      <c r="AM82" s="39"/>
      <c r="AN82" s="27"/>
      <c r="AO82" s="39"/>
      <c r="AP82" s="27"/>
      <c r="AQ82" s="39"/>
      <c r="AR82" s="27"/>
      <c r="AT82" s="27"/>
      <c r="AU82" s="1"/>
      <c r="AV82" s="27"/>
      <c r="AW82" s="3"/>
      <c r="AX82" s="48"/>
      <c r="AY82" s="824"/>
      <c r="AZ82" s="56"/>
      <c r="BA82" s="57"/>
      <c r="BB82" s="33"/>
      <c r="BC82" s="58"/>
      <c r="BD82" s="3"/>
      <c r="BE82" s="48"/>
      <c r="BF82" s="57"/>
      <c r="BG82" s="48"/>
      <c r="BH82" s="57"/>
      <c r="BI82" s="48"/>
      <c r="BJ82" s="57"/>
      <c r="BK82" s="48"/>
      <c r="BL82" s="57"/>
      <c r="BM82" s="33"/>
      <c r="BN82" s="58"/>
      <c r="BO82" s="57"/>
      <c r="BP82" s="48"/>
      <c r="BQ82" s="57"/>
      <c r="BR82" s="48"/>
      <c r="BS82" s="57"/>
      <c r="BT82" s="48"/>
      <c r="BU82" s="63"/>
      <c r="BV82" s="27">
        <v>5</v>
      </c>
      <c r="BW82" s="1" t="s">
        <v>343</v>
      </c>
      <c r="BX82" s="783"/>
      <c r="BY82" s="889"/>
      <c r="BZ82" s="783"/>
      <c r="CA82" s="784"/>
      <c r="CB82" s="33"/>
    </row>
    <row r="83" spans="1:80" ht="12.75">
      <c r="A83" s="514">
        <v>75</v>
      </c>
      <c r="B83" s="525" t="s">
        <v>341</v>
      </c>
      <c r="C83" s="525"/>
      <c r="D83" s="574">
        <f t="shared" si="1"/>
        <v>1</v>
      </c>
      <c r="E83" s="532"/>
      <c r="F83" s="439"/>
      <c r="G83" s="533"/>
      <c r="H83" s="439"/>
      <c r="I83" s="533"/>
      <c r="J83" s="439"/>
      <c r="K83" s="533"/>
      <c r="L83" s="439"/>
      <c r="M83" s="533"/>
      <c r="N83" s="439"/>
      <c r="O83" s="533"/>
      <c r="P83" s="439"/>
      <c r="Q83" s="533"/>
      <c r="R83" s="538"/>
      <c r="S83" s="533"/>
      <c r="T83" s="439"/>
      <c r="U83" s="533"/>
      <c r="V83" s="543"/>
      <c r="W83" s="861"/>
      <c r="X83" s="543"/>
      <c r="Y83" s="533"/>
      <c r="Z83" s="439"/>
      <c r="AA83" s="533"/>
      <c r="AB83" s="547"/>
      <c r="AC83" s="33"/>
      <c r="AD83" s="532"/>
      <c r="AE83" s="543"/>
      <c r="AF83" s="533"/>
      <c r="AG83" s="543"/>
      <c r="AH83" s="479"/>
      <c r="AI83" s="563"/>
      <c r="AJ83" s="526">
        <v>11</v>
      </c>
      <c r="AK83" s="525" t="s">
        <v>221</v>
      </c>
      <c r="AL83" s="527"/>
      <c r="AM83" s="531"/>
      <c r="AN83" s="527"/>
      <c r="AO83" s="531"/>
      <c r="AP83" s="527"/>
      <c r="AQ83" s="528"/>
      <c r="AR83" s="527"/>
      <c r="AS83" s="531"/>
      <c r="AT83" s="527"/>
      <c r="AU83" s="530"/>
      <c r="AV83" s="527"/>
      <c r="AW83" s="530"/>
      <c r="AX83" s="527"/>
      <c r="AY83" s="820"/>
      <c r="AZ83" s="528"/>
      <c r="BA83" s="528"/>
      <c r="BB83" s="33"/>
      <c r="BC83" s="558"/>
      <c r="BD83" s="528"/>
      <c r="BE83" s="527"/>
      <c r="BF83" s="528"/>
      <c r="BG83" s="527"/>
      <c r="BH83" s="528"/>
      <c r="BI83" s="527"/>
      <c r="BJ83" s="528"/>
      <c r="BK83" s="527"/>
      <c r="BL83" s="528"/>
      <c r="BM83" s="33"/>
      <c r="BN83" s="558"/>
      <c r="BO83" s="528"/>
      <c r="BP83" s="527"/>
      <c r="BQ83" s="528"/>
      <c r="BR83" s="527"/>
      <c r="BS83" s="528"/>
      <c r="BT83" s="527"/>
      <c r="BU83" s="570"/>
      <c r="BV83" s="527"/>
      <c r="BW83" s="530"/>
      <c r="BX83" s="777"/>
      <c r="BY83" s="890"/>
      <c r="BZ83" s="777"/>
      <c r="CA83" s="780"/>
      <c r="CB83" s="33"/>
    </row>
    <row r="84" spans="1:80" ht="12.75">
      <c r="A84" s="513">
        <v>76</v>
      </c>
      <c r="B84" s="70" t="s">
        <v>359</v>
      </c>
      <c r="C84" s="70"/>
      <c r="D84" s="20">
        <f t="shared" si="1"/>
        <v>1</v>
      </c>
      <c r="E84" s="504"/>
      <c r="F84" s="505"/>
      <c r="G84" s="506"/>
      <c r="H84" s="505"/>
      <c r="I84" s="506"/>
      <c r="J84" s="505"/>
      <c r="K84" s="506"/>
      <c r="L84" s="505"/>
      <c r="M84" s="506"/>
      <c r="N84" s="505"/>
      <c r="O84" s="506"/>
      <c r="P84" s="505"/>
      <c r="Q84" s="506"/>
      <c r="R84" s="505"/>
      <c r="S84" s="506"/>
      <c r="T84" s="505"/>
      <c r="U84" s="506"/>
      <c r="V84" s="542"/>
      <c r="W84" s="859"/>
      <c r="X84" s="542"/>
      <c r="Y84" s="506"/>
      <c r="Z84" s="505"/>
      <c r="AA84" s="506"/>
      <c r="AB84" s="542"/>
      <c r="AC84" s="33"/>
      <c r="AD84" s="504"/>
      <c r="AE84" s="542"/>
      <c r="AF84" s="506"/>
      <c r="AG84" s="542"/>
      <c r="AH84" s="476"/>
      <c r="AI84" s="562"/>
      <c r="AJ84" s="27">
        <v>12</v>
      </c>
      <c r="AK84" s="1" t="s">
        <v>222</v>
      </c>
      <c r="AL84" s="34"/>
      <c r="AM84" s="42"/>
      <c r="AN84" s="34"/>
      <c r="AO84" s="42"/>
      <c r="AP84" s="34"/>
      <c r="AQ84" s="35"/>
      <c r="AR84" s="34"/>
      <c r="AS84" s="35"/>
      <c r="AT84" s="34"/>
      <c r="AU84" s="40"/>
      <c r="AV84" s="34"/>
      <c r="AW84" s="40"/>
      <c r="AX84" s="34"/>
      <c r="AY84" s="818"/>
      <c r="AZ84" s="50"/>
      <c r="BA84" s="35"/>
      <c r="BB84" s="33"/>
      <c r="BC84" s="36"/>
      <c r="BD84" s="35"/>
      <c r="BE84" s="34"/>
      <c r="BF84" s="40"/>
      <c r="BG84" s="34"/>
      <c r="BH84" s="35"/>
      <c r="BI84" s="34"/>
      <c r="BJ84" s="35"/>
      <c r="BK84" s="34"/>
      <c r="BL84" s="35"/>
      <c r="BM84" s="33"/>
      <c r="BN84" s="36"/>
      <c r="BO84" s="35"/>
      <c r="BP84" s="34"/>
      <c r="BQ84" s="35"/>
      <c r="BR84" s="34"/>
      <c r="BS84" s="35"/>
      <c r="BT84" s="34"/>
      <c r="BU84" s="43"/>
      <c r="BV84" s="34"/>
      <c r="BW84" s="71"/>
      <c r="BX84" s="775"/>
      <c r="BY84" s="888"/>
      <c r="BZ84" s="775"/>
      <c r="CA84" s="779"/>
      <c r="CB84" s="33"/>
    </row>
    <row r="85" spans="1:80" ht="12.75">
      <c r="A85" s="513">
        <v>77</v>
      </c>
      <c r="B85" s="106" t="s">
        <v>223</v>
      </c>
      <c r="C85" s="106"/>
      <c r="D85" s="20">
        <f t="shared" si="1"/>
        <v>1</v>
      </c>
      <c r="E85" s="504"/>
      <c r="F85" s="444"/>
      <c r="G85" s="506"/>
      <c r="H85" s="444"/>
      <c r="I85" s="506"/>
      <c r="J85" s="444"/>
      <c r="K85" s="506"/>
      <c r="L85" s="444"/>
      <c r="M85" s="506"/>
      <c r="N85" s="444"/>
      <c r="O85" s="506"/>
      <c r="P85" s="444"/>
      <c r="Q85" s="506"/>
      <c r="R85" s="444"/>
      <c r="S85" s="506"/>
      <c r="T85" s="444"/>
      <c r="U85" s="506"/>
      <c r="V85" s="546"/>
      <c r="W85" s="859"/>
      <c r="X85" s="546"/>
      <c r="Y85" s="506"/>
      <c r="Z85" s="444"/>
      <c r="AA85" s="506"/>
      <c r="AB85" s="546"/>
      <c r="AC85" s="33"/>
      <c r="AD85" s="504"/>
      <c r="AE85" s="546"/>
      <c r="AF85" s="506"/>
      <c r="AG85" s="546"/>
      <c r="AH85" s="476"/>
      <c r="AI85" s="562"/>
      <c r="AJ85" s="506"/>
      <c r="AK85" s="546"/>
      <c r="AL85" s="27">
        <v>4</v>
      </c>
      <c r="AM85" s="31" t="s">
        <v>177</v>
      </c>
      <c r="AN85" s="34"/>
      <c r="AO85" s="42"/>
      <c r="AP85" s="34"/>
      <c r="AQ85" s="50"/>
      <c r="AR85" s="34"/>
      <c r="AS85" s="50"/>
      <c r="AT85" s="34"/>
      <c r="AU85" s="71"/>
      <c r="AV85" s="34"/>
      <c r="AW85" s="71"/>
      <c r="AX85" s="34"/>
      <c r="AY85" s="818"/>
      <c r="AZ85" s="50"/>
      <c r="BA85" s="50"/>
      <c r="BB85" s="33"/>
      <c r="BC85" s="36"/>
      <c r="BD85" s="50"/>
      <c r="BE85" s="34"/>
      <c r="BF85" s="71"/>
      <c r="BG85" s="34"/>
      <c r="BH85" s="50"/>
      <c r="BI85" s="34"/>
      <c r="BJ85" s="50"/>
      <c r="BK85" s="34"/>
      <c r="BL85" s="50"/>
      <c r="BM85" s="33"/>
      <c r="BN85" s="36"/>
      <c r="BO85" s="50"/>
      <c r="BP85" s="34"/>
      <c r="BQ85" s="50"/>
      <c r="BR85" s="34"/>
      <c r="BS85" s="50"/>
      <c r="BT85" s="34"/>
      <c r="BU85" s="194"/>
      <c r="BV85" s="34"/>
      <c r="BW85" s="71"/>
      <c r="BX85" s="775"/>
      <c r="BY85" s="888"/>
      <c r="BZ85" s="775"/>
      <c r="CA85" s="779"/>
      <c r="CB85" s="33"/>
    </row>
    <row r="86" spans="1:80" ht="12.75">
      <c r="A86" s="513">
        <v>78</v>
      </c>
      <c r="B86" s="106" t="s">
        <v>224</v>
      </c>
      <c r="C86" s="106"/>
      <c r="D86" s="20">
        <f t="shared" si="1"/>
        <v>1</v>
      </c>
      <c r="E86" s="504"/>
      <c r="F86" s="505"/>
      <c r="G86" s="506"/>
      <c r="H86" s="505"/>
      <c r="I86" s="506"/>
      <c r="J86" s="505"/>
      <c r="K86" s="506"/>
      <c r="L86" s="505"/>
      <c r="M86" s="506"/>
      <c r="N86" s="505"/>
      <c r="O86" s="506"/>
      <c r="P86" s="505"/>
      <c r="Q86" s="506"/>
      <c r="R86" s="505"/>
      <c r="S86" s="506"/>
      <c r="T86" s="505"/>
      <c r="U86" s="506"/>
      <c r="V86" s="542"/>
      <c r="W86" s="859"/>
      <c r="X86" s="542"/>
      <c r="Y86" s="506"/>
      <c r="Z86" s="505"/>
      <c r="AA86" s="506"/>
      <c r="AB86" s="542"/>
      <c r="AC86" s="33"/>
      <c r="AD86" s="504"/>
      <c r="AE86" s="542"/>
      <c r="AF86" s="506"/>
      <c r="AG86" s="542"/>
      <c r="AH86" s="476"/>
      <c r="AI86" s="562"/>
      <c r="AJ86" s="506"/>
      <c r="AK86" s="542"/>
      <c r="AL86" s="27">
        <v>7</v>
      </c>
      <c r="AM86" s="31" t="s">
        <v>221</v>
      </c>
      <c r="AN86" s="34"/>
      <c r="AO86" s="42"/>
      <c r="AP86" s="34"/>
      <c r="AQ86" s="50"/>
      <c r="AR86" s="34"/>
      <c r="AS86" s="50"/>
      <c r="AT86" s="34"/>
      <c r="AU86" s="71"/>
      <c r="AV86" s="34"/>
      <c r="AW86" s="71"/>
      <c r="AX86" s="34"/>
      <c r="AY86" s="818"/>
      <c r="AZ86" s="50"/>
      <c r="BA86" s="50"/>
      <c r="BB86" s="33"/>
      <c r="BC86" s="36"/>
      <c r="BD86" s="50"/>
      <c r="BE86" s="34"/>
      <c r="BF86" s="71"/>
      <c r="BG86" s="34"/>
      <c r="BH86" s="50"/>
      <c r="BI86" s="34"/>
      <c r="BJ86" s="50"/>
      <c r="BK86" s="34"/>
      <c r="BL86" s="50"/>
      <c r="BM86" s="33"/>
      <c r="BN86" s="36"/>
      <c r="BO86" s="35"/>
      <c r="BP86" s="34"/>
      <c r="BQ86" s="35"/>
      <c r="BR86" s="34"/>
      <c r="BS86" s="35"/>
      <c r="BT86" s="34"/>
      <c r="BU86" s="43"/>
      <c r="BV86" s="34"/>
      <c r="BW86" s="71"/>
      <c r="BX86" s="775"/>
      <c r="BY86" s="888"/>
      <c r="BZ86" s="775"/>
      <c r="CA86" s="779"/>
      <c r="CB86" s="33"/>
    </row>
    <row r="87" spans="1:80" ht="12.75">
      <c r="A87" s="513">
        <v>79</v>
      </c>
      <c r="B87" s="106" t="s">
        <v>226</v>
      </c>
      <c r="C87" s="106"/>
      <c r="D87" s="20">
        <f t="shared" si="1"/>
        <v>4</v>
      </c>
      <c r="E87" s="504"/>
      <c r="F87" s="444"/>
      <c r="G87" s="506"/>
      <c r="H87" s="507"/>
      <c r="I87" s="506"/>
      <c r="J87" s="444"/>
      <c r="K87" s="506"/>
      <c r="L87" s="444"/>
      <c r="M87" s="506"/>
      <c r="N87" s="444"/>
      <c r="O87" s="506"/>
      <c r="P87" s="444"/>
      <c r="Q87" s="506"/>
      <c r="R87" s="444"/>
      <c r="S87" s="506"/>
      <c r="T87" s="444"/>
      <c r="U87" s="506"/>
      <c r="V87" s="546"/>
      <c r="W87" s="859"/>
      <c r="X87" s="546"/>
      <c r="Y87" s="506"/>
      <c r="Z87" s="507"/>
      <c r="AA87" s="506"/>
      <c r="AB87" s="590"/>
      <c r="AC87" s="33"/>
      <c r="AD87" s="504"/>
      <c r="AE87" s="546"/>
      <c r="AF87" s="506"/>
      <c r="AG87" s="546"/>
      <c r="AH87" s="463"/>
      <c r="AI87" s="562"/>
      <c r="AJ87" s="506"/>
      <c r="AK87" s="546"/>
      <c r="AL87" s="506"/>
      <c r="AM87" s="507"/>
      <c r="AN87" s="27" t="s">
        <v>83</v>
      </c>
      <c r="AO87" s="31" t="s">
        <v>227</v>
      </c>
      <c r="AP87" s="27"/>
      <c r="AQ87" s="30"/>
      <c r="AR87" s="27"/>
      <c r="AS87" s="30"/>
      <c r="AT87" s="27"/>
      <c r="AU87" s="30"/>
      <c r="AV87" s="27"/>
      <c r="AW87" s="30"/>
      <c r="AX87" s="27">
        <v>6</v>
      </c>
      <c r="AY87" s="732" t="s">
        <v>228</v>
      </c>
      <c r="AZ87" s="30"/>
      <c r="BA87" s="394"/>
      <c r="BB87" s="33"/>
      <c r="BC87" s="524">
        <v>3</v>
      </c>
      <c r="BD87" s="525" t="s">
        <v>905</v>
      </c>
      <c r="BE87" s="526"/>
      <c r="BF87" s="525"/>
      <c r="BG87" s="526"/>
      <c r="BH87" s="525"/>
      <c r="BI87" s="526">
        <v>4</v>
      </c>
      <c r="BJ87" s="525" t="s">
        <v>905</v>
      </c>
      <c r="BK87" s="527"/>
      <c r="BL87" s="530"/>
      <c r="BM87" s="33"/>
      <c r="BN87" s="558"/>
      <c r="BO87" s="530"/>
      <c r="BP87" s="527"/>
      <c r="BQ87" s="530"/>
      <c r="BR87" s="527"/>
      <c r="BS87" s="530"/>
      <c r="BT87" s="527"/>
      <c r="BU87" s="570"/>
      <c r="BV87" s="527"/>
      <c r="BW87" s="530"/>
      <c r="BX87" s="777"/>
      <c r="BY87" s="890"/>
      <c r="BZ87" s="777"/>
      <c r="CA87" s="780"/>
      <c r="CB87" s="33"/>
    </row>
    <row r="88" spans="1:80" ht="13.5" thickBot="1">
      <c r="A88" s="515">
        <v>80</v>
      </c>
      <c r="B88" s="830" t="s">
        <v>906</v>
      </c>
      <c r="C88" s="827"/>
      <c r="D88" s="573">
        <f t="shared" si="1"/>
        <v>1</v>
      </c>
      <c r="E88" s="828"/>
      <c r="F88" s="465"/>
      <c r="G88" s="582"/>
      <c r="H88" s="465"/>
      <c r="I88" s="582"/>
      <c r="J88" s="829"/>
      <c r="K88" s="582"/>
      <c r="L88" s="465"/>
      <c r="M88" s="582"/>
      <c r="N88" s="465"/>
      <c r="O88" s="582"/>
      <c r="P88" s="465"/>
      <c r="Q88" s="582"/>
      <c r="R88" s="465"/>
      <c r="S88" s="582"/>
      <c r="T88" s="465"/>
      <c r="U88" s="582"/>
      <c r="V88" s="831"/>
      <c r="W88" s="863"/>
      <c r="X88" s="831"/>
      <c r="Y88" s="582"/>
      <c r="Z88" s="465"/>
      <c r="AA88" s="582"/>
      <c r="AB88" s="831"/>
      <c r="AC88" s="727"/>
      <c r="AD88" s="828"/>
      <c r="AE88" s="831"/>
      <c r="AF88" s="582"/>
      <c r="AG88" s="831"/>
      <c r="AH88" s="466"/>
      <c r="AI88" s="832"/>
      <c r="AJ88" s="582"/>
      <c r="AK88" s="831"/>
      <c r="AL88" s="582"/>
      <c r="AM88" s="829"/>
      <c r="AN88" s="582"/>
      <c r="AO88" s="465"/>
      <c r="AP88" s="582"/>
      <c r="AQ88" s="465"/>
      <c r="AR88" s="582"/>
      <c r="AS88" s="465"/>
      <c r="AT88" s="582"/>
      <c r="AU88" s="465"/>
      <c r="AV88" s="582"/>
      <c r="AW88" s="465"/>
      <c r="AX88" s="582"/>
      <c r="AY88" s="583"/>
      <c r="AZ88" s="833">
        <v>8</v>
      </c>
      <c r="BA88" s="503" t="s">
        <v>908</v>
      </c>
      <c r="BB88" s="33"/>
      <c r="BC88" s="36"/>
      <c r="BD88" s="35"/>
      <c r="BE88" s="34"/>
      <c r="BF88" s="40"/>
      <c r="BG88" s="34"/>
      <c r="BH88" s="35"/>
      <c r="BI88" s="34"/>
      <c r="BJ88" s="35"/>
      <c r="BK88" s="34"/>
      <c r="BL88" s="71"/>
      <c r="BM88" s="33"/>
      <c r="BN88" s="36"/>
      <c r="BO88" s="71"/>
      <c r="BP88" s="34"/>
      <c r="BQ88" s="71"/>
      <c r="BR88" s="34"/>
      <c r="BS88" s="71"/>
      <c r="BT88" s="34"/>
      <c r="BU88" s="194"/>
      <c r="BV88" s="34"/>
      <c r="BW88" s="71"/>
      <c r="BX88" s="775"/>
      <c r="BY88" s="888"/>
      <c r="BZ88" s="775"/>
      <c r="CA88" s="779"/>
      <c r="CB88" s="33"/>
    </row>
    <row r="89" spans="1:80" ht="12.75">
      <c r="A89" s="513">
        <v>81</v>
      </c>
      <c r="B89" s="106" t="s">
        <v>229</v>
      </c>
      <c r="C89" s="106"/>
      <c r="D89" s="20">
        <f t="shared" si="1"/>
        <v>9</v>
      </c>
      <c r="E89" s="504"/>
      <c r="F89" s="505"/>
      <c r="G89" s="506"/>
      <c r="H89" s="505"/>
      <c r="I89" s="506"/>
      <c r="J89" s="505"/>
      <c r="K89" s="506"/>
      <c r="L89" s="505"/>
      <c r="M89" s="506"/>
      <c r="N89" s="505"/>
      <c r="O89" s="506"/>
      <c r="P89" s="505"/>
      <c r="Q89" s="506"/>
      <c r="R89" s="505"/>
      <c r="S89" s="506"/>
      <c r="T89" s="505"/>
      <c r="U89" s="506"/>
      <c r="V89" s="542"/>
      <c r="W89" s="859"/>
      <c r="X89" s="542"/>
      <c r="Y89" s="506"/>
      <c r="Z89" s="505"/>
      <c r="AA89" s="506"/>
      <c r="AB89" s="542"/>
      <c r="AC89" s="33"/>
      <c r="AD89" s="504"/>
      <c r="AE89" s="542"/>
      <c r="AF89" s="506"/>
      <c r="AG89" s="542"/>
      <c r="AH89" s="476"/>
      <c r="AI89" s="562"/>
      <c r="AJ89" s="506"/>
      <c r="AK89" s="542"/>
      <c r="AL89" s="506"/>
      <c r="AM89" s="507"/>
      <c r="AN89" s="506"/>
      <c r="AO89" s="505"/>
      <c r="AP89" s="506"/>
      <c r="AQ89" s="505"/>
      <c r="AR89" s="506"/>
      <c r="AS89" s="505"/>
      <c r="AT89" s="506"/>
      <c r="AU89" s="505"/>
      <c r="AV89" s="506"/>
      <c r="AW89" s="505"/>
      <c r="AX89" s="506"/>
      <c r="AY89" s="825"/>
      <c r="AZ89" s="444"/>
      <c r="BA89" s="505"/>
      <c r="BB89" s="33"/>
      <c r="BC89" s="24">
        <v>8</v>
      </c>
      <c r="BD89" s="1" t="s">
        <v>206</v>
      </c>
      <c r="BE89" s="27">
        <v>4</v>
      </c>
      <c r="BF89" s="1" t="s">
        <v>206</v>
      </c>
      <c r="BG89" s="27">
        <v>8</v>
      </c>
      <c r="BH89" s="1" t="s">
        <v>206</v>
      </c>
      <c r="BI89" s="27">
        <v>2</v>
      </c>
      <c r="BJ89" s="1" t="s">
        <v>206</v>
      </c>
      <c r="BK89" s="27">
        <v>3</v>
      </c>
      <c r="BL89" s="1" t="s">
        <v>206</v>
      </c>
      <c r="BM89" s="33"/>
      <c r="BN89" s="24"/>
      <c r="BO89" s="1"/>
      <c r="BP89" s="27">
        <v>3</v>
      </c>
      <c r="BQ89" s="1" t="s">
        <v>206</v>
      </c>
      <c r="BR89" s="27">
        <v>5</v>
      </c>
      <c r="BS89" s="1" t="s">
        <v>206</v>
      </c>
      <c r="BT89" s="27" t="s">
        <v>365</v>
      </c>
      <c r="BU89" s="1" t="s">
        <v>973</v>
      </c>
      <c r="BV89" s="27">
        <v>10</v>
      </c>
      <c r="BW89" s="1" t="s">
        <v>225</v>
      </c>
      <c r="BX89" s="783"/>
      <c r="BY89" s="889"/>
      <c r="BZ89" s="783"/>
      <c r="CA89" s="784"/>
      <c r="CB89" s="33"/>
    </row>
    <row r="90" spans="1:80" ht="12.75">
      <c r="A90" s="513">
        <v>82</v>
      </c>
      <c r="B90" s="106" t="s">
        <v>230</v>
      </c>
      <c r="C90" s="106"/>
      <c r="D90" s="20">
        <f t="shared" si="1"/>
        <v>5</v>
      </c>
      <c r="E90" s="504"/>
      <c r="F90" s="505"/>
      <c r="G90" s="506"/>
      <c r="H90" s="505"/>
      <c r="I90" s="506"/>
      <c r="J90" s="505"/>
      <c r="K90" s="506"/>
      <c r="L90" s="505"/>
      <c r="M90" s="506"/>
      <c r="N90" s="505"/>
      <c r="O90" s="506"/>
      <c r="P90" s="505"/>
      <c r="Q90" s="506"/>
      <c r="R90" s="505"/>
      <c r="S90" s="506"/>
      <c r="T90" s="505"/>
      <c r="U90" s="506"/>
      <c r="V90" s="542"/>
      <c r="W90" s="859"/>
      <c r="X90" s="542"/>
      <c r="Y90" s="506"/>
      <c r="Z90" s="505"/>
      <c r="AA90" s="506"/>
      <c r="AB90" s="542"/>
      <c r="AC90" s="33"/>
      <c r="AD90" s="504"/>
      <c r="AE90" s="542"/>
      <c r="AF90" s="506"/>
      <c r="AG90" s="542"/>
      <c r="AH90" s="476"/>
      <c r="AI90" s="562"/>
      <c r="AJ90" s="506"/>
      <c r="AK90" s="542"/>
      <c r="AL90" s="506"/>
      <c r="AM90" s="507"/>
      <c r="AN90" s="506"/>
      <c r="AO90" s="505"/>
      <c r="AP90" s="506"/>
      <c r="AQ90" s="505"/>
      <c r="AR90" s="506"/>
      <c r="AS90" s="505"/>
      <c r="AT90" s="506"/>
      <c r="AU90" s="505"/>
      <c r="AV90" s="506"/>
      <c r="AW90" s="505"/>
      <c r="AX90" s="506"/>
      <c r="AY90" s="596"/>
      <c r="AZ90" s="444"/>
      <c r="BA90" s="505"/>
      <c r="BB90" s="33"/>
      <c r="BC90" s="24">
        <v>9</v>
      </c>
      <c r="BD90" s="1" t="s">
        <v>835</v>
      </c>
      <c r="BE90" s="27"/>
      <c r="BF90" s="1"/>
      <c r="BG90" s="27">
        <v>6</v>
      </c>
      <c r="BH90" s="1" t="s">
        <v>835</v>
      </c>
      <c r="BI90" s="27"/>
      <c r="BJ90" s="1"/>
      <c r="BK90" s="27">
        <v>4</v>
      </c>
      <c r="BL90" s="1" t="s">
        <v>835</v>
      </c>
      <c r="BM90" s="33"/>
      <c r="BN90" s="24">
        <v>3</v>
      </c>
      <c r="BO90" s="1" t="s">
        <v>835</v>
      </c>
      <c r="BP90" s="27">
        <v>2</v>
      </c>
      <c r="BQ90" s="1" t="s">
        <v>835</v>
      </c>
      <c r="BR90" s="34"/>
      <c r="BS90" s="40"/>
      <c r="BT90" s="34"/>
      <c r="BU90" s="43"/>
      <c r="BV90" s="34"/>
      <c r="BW90" s="71"/>
      <c r="BX90" s="775"/>
      <c r="BY90" s="888"/>
      <c r="BZ90" s="775"/>
      <c r="CA90" s="779"/>
      <c r="CB90" s="33"/>
    </row>
    <row r="91" spans="1:83" ht="12.75">
      <c r="A91" s="513">
        <v>83</v>
      </c>
      <c r="B91" s="106" t="s">
        <v>231</v>
      </c>
      <c r="C91" s="106"/>
      <c r="D91" s="20">
        <f t="shared" si="1"/>
        <v>1</v>
      </c>
      <c r="E91" s="504"/>
      <c r="F91" s="444"/>
      <c r="G91" s="506"/>
      <c r="H91" s="444"/>
      <c r="I91" s="506"/>
      <c r="J91" s="444"/>
      <c r="K91" s="506"/>
      <c r="L91" s="444"/>
      <c r="M91" s="506"/>
      <c r="N91" s="444"/>
      <c r="O91" s="506"/>
      <c r="P91" s="444"/>
      <c r="Q91" s="506"/>
      <c r="R91" s="444"/>
      <c r="S91" s="506"/>
      <c r="T91" s="444"/>
      <c r="U91" s="506"/>
      <c r="V91" s="546"/>
      <c r="W91" s="859"/>
      <c r="X91" s="546"/>
      <c r="Y91" s="506"/>
      <c r="Z91" s="444"/>
      <c r="AA91" s="506"/>
      <c r="AB91" s="546"/>
      <c r="AC91" s="33"/>
      <c r="AD91" s="504"/>
      <c r="AE91" s="546"/>
      <c r="AF91" s="506"/>
      <c r="AG91" s="546"/>
      <c r="AH91" s="476"/>
      <c r="AI91" s="562"/>
      <c r="AJ91" s="506"/>
      <c r="AK91" s="546"/>
      <c r="AL91" s="506"/>
      <c r="AM91" s="444"/>
      <c r="AN91" s="506"/>
      <c r="AO91" s="444"/>
      <c r="AP91" s="506"/>
      <c r="AQ91" s="444"/>
      <c r="AR91" s="506"/>
      <c r="AS91" s="444"/>
      <c r="AT91" s="506"/>
      <c r="AU91" s="444"/>
      <c r="AV91" s="506"/>
      <c r="AW91" s="444"/>
      <c r="AX91" s="506"/>
      <c r="AY91" s="596"/>
      <c r="AZ91" s="444"/>
      <c r="BA91" s="444"/>
      <c r="BB91" s="33"/>
      <c r="BC91" s="24">
        <v>10</v>
      </c>
      <c r="BD91" s="1" t="s">
        <v>343</v>
      </c>
      <c r="BE91" s="34"/>
      <c r="BF91" s="71"/>
      <c r="BG91" s="34"/>
      <c r="BH91" s="71"/>
      <c r="BI91" s="34"/>
      <c r="BJ91" s="71"/>
      <c r="BK91" s="34"/>
      <c r="BL91" s="71"/>
      <c r="BM91" s="33"/>
      <c r="BN91" s="36"/>
      <c r="BO91" s="40"/>
      <c r="BP91" s="34"/>
      <c r="BQ91" s="40"/>
      <c r="BR91" s="34"/>
      <c r="BS91" s="40"/>
      <c r="BT91" s="34"/>
      <c r="BU91" s="43"/>
      <c r="BV91" s="34"/>
      <c r="BW91" s="71"/>
      <c r="BX91" s="775"/>
      <c r="BY91" s="888"/>
      <c r="BZ91" s="775"/>
      <c r="CA91" s="779"/>
      <c r="CB91" s="33"/>
      <c r="CC91" s="2"/>
      <c r="CD91" s="73"/>
      <c r="CE91" s="73"/>
    </row>
    <row r="92" spans="1:80" ht="12.75">
      <c r="A92" s="513">
        <v>84</v>
      </c>
      <c r="B92" s="106" t="s">
        <v>232</v>
      </c>
      <c r="C92" s="106"/>
      <c r="D92" s="20">
        <f t="shared" si="1"/>
        <v>6</v>
      </c>
      <c r="E92" s="504"/>
      <c r="F92" s="505"/>
      <c r="G92" s="506"/>
      <c r="H92" s="505"/>
      <c r="I92" s="506"/>
      <c r="J92" s="505"/>
      <c r="K92" s="506"/>
      <c r="L92" s="505"/>
      <c r="M92" s="506"/>
      <c r="N92" s="505"/>
      <c r="O92" s="506"/>
      <c r="P92" s="505"/>
      <c r="Q92" s="506"/>
      <c r="R92" s="505"/>
      <c r="S92" s="506"/>
      <c r="T92" s="505"/>
      <c r="U92" s="506"/>
      <c r="V92" s="542"/>
      <c r="W92" s="859"/>
      <c r="X92" s="542"/>
      <c r="Y92" s="506"/>
      <c r="Z92" s="505"/>
      <c r="AA92" s="506"/>
      <c r="AB92" s="542"/>
      <c r="AC92" s="33"/>
      <c r="AD92" s="504"/>
      <c r="AE92" s="542"/>
      <c r="AF92" s="506"/>
      <c r="AG92" s="542"/>
      <c r="AH92" s="476"/>
      <c r="AI92" s="562"/>
      <c r="AJ92" s="506"/>
      <c r="AK92" s="542"/>
      <c r="AL92" s="506"/>
      <c r="AM92" s="505"/>
      <c r="AN92" s="506"/>
      <c r="AO92" s="505"/>
      <c r="AP92" s="506"/>
      <c r="AQ92" s="505"/>
      <c r="AR92" s="506"/>
      <c r="AS92" s="505"/>
      <c r="AT92" s="506"/>
      <c r="AU92" s="505"/>
      <c r="AV92" s="506"/>
      <c r="AW92" s="505"/>
      <c r="AX92" s="506"/>
      <c r="AY92" s="596"/>
      <c r="AZ92" s="444"/>
      <c r="BA92" s="505"/>
      <c r="BB92" s="33"/>
      <c r="BC92" s="504"/>
      <c r="BD92" s="505"/>
      <c r="BE92" s="27">
        <v>7</v>
      </c>
      <c r="BF92" s="1" t="s">
        <v>836</v>
      </c>
      <c r="BG92" s="27"/>
      <c r="BH92" s="1"/>
      <c r="BI92" s="27">
        <v>5</v>
      </c>
      <c r="BJ92" s="1" t="s">
        <v>836</v>
      </c>
      <c r="BK92" s="27"/>
      <c r="BL92" s="1"/>
      <c r="BM92" s="33"/>
      <c r="BN92" s="24">
        <v>5</v>
      </c>
      <c r="BO92" s="1" t="s">
        <v>836</v>
      </c>
      <c r="BP92" s="27">
        <v>5</v>
      </c>
      <c r="BQ92" s="1" t="s">
        <v>836</v>
      </c>
      <c r="BR92" s="27" t="s">
        <v>57</v>
      </c>
      <c r="BS92" s="1" t="s">
        <v>954</v>
      </c>
      <c r="BT92" s="27">
        <v>8</v>
      </c>
      <c r="BU92" s="1" t="s">
        <v>93</v>
      </c>
      <c r="BV92" s="34"/>
      <c r="BW92" s="71"/>
      <c r="BX92" s="775"/>
      <c r="BY92" s="888"/>
      <c r="BZ92" s="775"/>
      <c r="CA92" s="779"/>
      <c r="CB92" s="33"/>
    </row>
    <row r="93" spans="1:80" ht="12.75">
      <c r="A93" s="514">
        <v>85</v>
      </c>
      <c r="B93" s="523" t="s">
        <v>233</v>
      </c>
      <c r="C93" s="523"/>
      <c r="D93" s="574">
        <f t="shared" si="1"/>
        <v>1</v>
      </c>
      <c r="E93" s="532"/>
      <c r="F93" s="439"/>
      <c r="G93" s="533"/>
      <c r="H93" s="439"/>
      <c r="I93" s="533"/>
      <c r="J93" s="439"/>
      <c r="K93" s="533"/>
      <c r="L93" s="439"/>
      <c r="M93" s="533"/>
      <c r="N93" s="439"/>
      <c r="O93" s="533"/>
      <c r="P93" s="439"/>
      <c r="Q93" s="533"/>
      <c r="R93" s="538"/>
      <c r="S93" s="533"/>
      <c r="T93" s="439"/>
      <c r="U93" s="533"/>
      <c r="V93" s="543"/>
      <c r="W93" s="861"/>
      <c r="X93" s="543"/>
      <c r="Y93" s="533"/>
      <c r="Z93" s="439"/>
      <c r="AA93" s="533"/>
      <c r="AB93" s="547"/>
      <c r="AC93" s="33"/>
      <c r="AD93" s="532"/>
      <c r="AE93" s="543"/>
      <c r="AF93" s="533"/>
      <c r="AG93" s="543"/>
      <c r="AH93" s="479"/>
      <c r="AI93" s="563"/>
      <c r="AJ93" s="533"/>
      <c r="AK93" s="543"/>
      <c r="AL93" s="533"/>
      <c r="AM93" s="439"/>
      <c r="AN93" s="533"/>
      <c r="AO93" s="439"/>
      <c r="AP93" s="533"/>
      <c r="AQ93" s="439"/>
      <c r="AR93" s="533"/>
      <c r="AS93" s="538"/>
      <c r="AT93" s="533"/>
      <c r="AU93" s="439"/>
      <c r="AV93" s="533"/>
      <c r="AW93" s="439"/>
      <c r="AX93" s="533"/>
      <c r="AY93" s="477"/>
      <c r="AZ93" s="439"/>
      <c r="BA93" s="439"/>
      <c r="BB93" s="33"/>
      <c r="BC93" s="532"/>
      <c r="BD93" s="439"/>
      <c r="BE93" s="533"/>
      <c r="BF93" s="439"/>
      <c r="BG93" s="526">
        <v>5</v>
      </c>
      <c r="BH93" s="525" t="s">
        <v>225</v>
      </c>
      <c r="BI93" s="527"/>
      <c r="BJ93" s="530"/>
      <c r="BK93" s="527"/>
      <c r="BL93" s="530"/>
      <c r="BM93" s="33"/>
      <c r="BN93" s="558"/>
      <c r="BO93" s="530"/>
      <c r="BP93" s="527"/>
      <c r="BQ93" s="530"/>
      <c r="BR93" s="527"/>
      <c r="BS93" s="530"/>
      <c r="BT93" s="527"/>
      <c r="BU93" s="570"/>
      <c r="BV93" s="527"/>
      <c r="BW93" s="530"/>
      <c r="BX93" s="777"/>
      <c r="BY93" s="890"/>
      <c r="BZ93" s="777"/>
      <c r="CA93" s="780"/>
      <c r="CB93" s="33"/>
    </row>
    <row r="94" spans="1:80" ht="12.75">
      <c r="A94" s="513">
        <v>86</v>
      </c>
      <c r="B94" s="106" t="s">
        <v>234</v>
      </c>
      <c r="C94" s="106"/>
      <c r="D94" s="20">
        <f t="shared" si="1"/>
        <v>1</v>
      </c>
      <c r="E94" s="504"/>
      <c r="F94" s="505"/>
      <c r="G94" s="506"/>
      <c r="H94" s="505"/>
      <c r="I94" s="506"/>
      <c r="J94" s="505"/>
      <c r="K94" s="506"/>
      <c r="L94" s="505"/>
      <c r="M94" s="506"/>
      <c r="N94" s="505"/>
      <c r="O94" s="506"/>
      <c r="P94" s="505"/>
      <c r="Q94" s="506"/>
      <c r="R94" s="505"/>
      <c r="S94" s="506"/>
      <c r="T94" s="505"/>
      <c r="U94" s="506"/>
      <c r="V94" s="542"/>
      <c r="W94" s="859"/>
      <c r="X94" s="542"/>
      <c r="Y94" s="506"/>
      <c r="Z94" s="505"/>
      <c r="AA94" s="506"/>
      <c r="AB94" s="542"/>
      <c r="AC94" s="33"/>
      <c r="AD94" s="504"/>
      <c r="AE94" s="542"/>
      <c r="AF94" s="506"/>
      <c r="AG94" s="542"/>
      <c r="AH94" s="476"/>
      <c r="AI94" s="562"/>
      <c r="AJ94" s="506"/>
      <c r="AK94" s="542"/>
      <c r="AL94" s="506"/>
      <c r="AM94" s="505"/>
      <c r="AN94" s="506"/>
      <c r="AO94" s="505"/>
      <c r="AP94" s="506"/>
      <c r="AQ94" s="505"/>
      <c r="AR94" s="506"/>
      <c r="AS94" s="505"/>
      <c r="AT94" s="506"/>
      <c r="AU94" s="505"/>
      <c r="AV94" s="506"/>
      <c r="AW94" s="505"/>
      <c r="AX94" s="506"/>
      <c r="AY94" s="596"/>
      <c r="AZ94" s="444"/>
      <c r="BA94" s="505"/>
      <c r="BB94" s="33"/>
      <c r="BC94" s="504"/>
      <c r="BD94" s="505"/>
      <c r="BE94" s="506"/>
      <c r="BF94" s="505"/>
      <c r="BG94" s="27">
        <v>7</v>
      </c>
      <c r="BH94" s="1" t="s">
        <v>343</v>
      </c>
      <c r="BI94" s="34"/>
      <c r="BJ94" s="35"/>
      <c r="BK94" s="34"/>
      <c r="BL94" s="40"/>
      <c r="BM94" s="33"/>
      <c r="BN94" s="36"/>
      <c r="BO94" s="40"/>
      <c r="BP94" s="34"/>
      <c r="BQ94" s="40"/>
      <c r="BR94" s="34"/>
      <c r="BS94" s="40"/>
      <c r="BT94" s="34"/>
      <c r="BU94" s="43"/>
      <c r="BV94" s="34"/>
      <c r="BW94" s="71"/>
      <c r="BX94" s="775"/>
      <c r="BY94" s="888"/>
      <c r="BZ94" s="775"/>
      <c r="CA94" s="779"/>
      <c r="CB94" s="33"/>
    </row>
    <row r="95" spans="1:80" ht="13.5" thickBot="1">
      <c r="A95" s="515">
        <v>87</v>
      </c>
      <c r="B95" s="438" t="s">
        <v>235</v>
      </c>
      <c r="C95" s="438"/>
      <c r="D95" s="573">
        <f t="shared" si="1"/>
        <v>3</v>
      </c>
      <c r="E95" s="510"/>
      <c r="F95" s="511"/>
      <c r="G95" s="512"/>
      <c r="H95" s="511"/>
      <c r="I95" s="512"/>
      <c r="J95" s="511"/>
      <c r="K95" s="512"/>
      <c r="L95" s="511"/>
      <c r="M95" s="512"/>
      <c r="N95" s="511"/>
      <c r="O95" s="512"/>
      <c r="P95" s="511"/>
      <c r="Q95" s="512"/>
      <c r="R95" s="511"/>
      <c r="S95" s="512"/>
      <c r="T95" s="511"/>
      <c r="U95" s="512"/>
      <c r="V95" s="545"/>
      <c r="W95" s="862"/>
      <c r="X95" s="545"/>
      <c r="Y95" s="512"/>
      <c r="Z95" s="511"/>
      <c r="AA95" s="512"/>
      <c r="AB95" s="545"/>
      <c r="AC95" s="33"/>
      <c r="AD95" s="510"/>
      <c r="AE95" s="545"/>
      <c r="AF95" s="512"/>
      <c r="AG95" s="545"/>
      <c r="AH95" s="564"/>
      <c r="AI95" s="565"/>
      <c r="AJ95" s="512"/>
      <c r="AK95" s="545"/>
      <c r="AL95" s="512"/>
      <c r="AM95" s="566"/>
      <c r="AN95" s="512"/>
      <c r="AO95" s="511"/>
      <c r="AP95" s="512"/>
      <c r="AQ95" s="511"/>
      <c r="AR95" s="512"/>
      <c r="AS95" s="511"/>
      <c r="AT95" s="512"/>
      <c r="AU95" s="511"/>
      <c r="AV95" s="512"/>
      <c r="AW95" s="511"/>
      <c r="AX95" s="512"/>
      <c r="AY95" s="826"/>
      <c r="AZ95" s="511"/>
      <c r="BA95" s="511"/>
      <c r="BB95" s="33"/>
      <c r="BC95" s="510"/>
      <c r="BD95" s="511"/>
      <c r="BE95" s="512"/>
      <c r="BF95" s="511"/>
      <c r="BG95" s="512"/>
      <c r="BH95" s="545"/>
      <c r="BI95" s="512"/>
      <c r="BJ95" s="511"/>
      <c r="BK95" s="66">
        <v>5</v>
      </c>
      <c r="BL95" s="503" t="s">
        <v>834</v>
      </c>
      <c r="BM95" s="33"/>
      <c r="BN95" s="24">
        <v>4</v>
      </c>
      <c r="BO95" s="1" t="s">
        <v>834</v>
      </c>
      <c r="BP95" s="27">
        <v>6</v>
      </c>
      <c r="BQ95" s="1" t="s">
        <v>834</v>
      </c>
      <c r="BR95" s="34"/>
      <c r="BS95" s="40"/>
      <c r="BT95" s="34"/>
      <c r="BU95" s="43"/>
      <c r="BV95" s="34"/>
      <c r="BW95" s="71"/>
      <c r="BX95" s="775"/>
      <c r="BY95" s="888"/>
      <c r="BZ95" s="775"/>
      <c r="CA95" s="779"/>
      <c r="CB95" s="33"/>
    </row>
    <row r="96" spans="1:83" ht="12.75">
      <c r="A96" s="513">
        <v>88</v>
      </c>
      <c r="B96" s="106" t="s">
        <v>236</v>
      </c>
      <c r="C96" s="106"/>
      <c r="D96" s="20">
        <f t="shared" si="1"/>
        <v>1</v>
      </c>
      <c r="E96" s="504"/>
      <c r="F96" s="505"/>
      <c r="G96" s="506"/>
      <c r="H96" s="505"/>
      <c r="I96" s="506"/>
      <c r="J96" s="505"/>
      <c r="K96" s="506"/>
      <c r="L96" s="505"/>
      <c r="M96" s="506"/>
      <c r="N96" s="505"/>
      <c r="O96" s="506"/>
      <c r="P96" s="505"/>
      <c r="Q96" s="506"/>
      <c r="R96" s="505"/>
      <c r="S96" s="506"/>
      <c r="T96" s="505"/>
      <c r="U96" s="506"/>
      <c r="V96" s="542"/>
      <c r="W96" s="859"/>
      <c r="X96" s="542"/>
      <c r="Y96" s="506"/>
      <c r="Z96" s="505"/>
      <c r="AA96" s="506"/>
      <c r="AB96" s="542"/>
      <c r="AC96" s="33"/>
      <c r="AD96" s="504"/>
      <c r="AE96" s="542"/>
      <c r="AF96" s="506"/>
      <c r="AG96" s="542"/>
      <c r="AH96" s="476"/>
      <c r="AI96" s="562"/>
      <c r="AJ96" s="506"/>
      <c r="AK96" s="542"/>
      <c r="AL96" s="506"/>
      <c r="AM96" s="505"/>
      <c r="AN96" s="506"/>
      <c r="AO96" s="505"/>
      <c r="AP96" s="506"/>
      <c r="AQ96" s="505"/>
      <c r="AR96" s="506"/>
      <c r="AS96" s="505"/>
      <c r="AT96" s="506"/>
      <c r="AU96" s="505"/>
      <c r="AV96" s="506"/>
      <c r="AW96" s="505"/>
      <c r="AX96" s="506"/>
      <c r="AY96" s="596"/>
      <c r="AZ96" s="444"/>
      <c r="BA96" s="505"/>
      <c r="BB96" s="33"/>
      <c r="BC96" s="504"/>
      <c r="BD96" s="505"/>
      <c r="BE96" s="506"/>
      <c r="BF96" s="505"/>
      <c r="BG96" s="506"/>
      <c r="BH96" s="505"/>
      <c r="BI96" s="506"/>
      <c r="BJ96" s="505"/>
      <c r="BK96" s="506"/>
      <c r="BL96" s="505"/>
      <c r="BM96" s="33"/>
      <c r="BN96" s="24">
        <v>6</v>
      </c>
      <c r="BO96" s="1" t="s">
        <v>837</v>
      </c>
      <c r="BP96" s="34"/>
      <c r="BQ96" s="40"/>
      <c r="BR96" s="34"/>
      <c r="BS96" s="789" t="s">
        <v>789</v>
      </c>
      <c r="BT96" s="34"/>
      <c r="BU96" s="43"/>
      <c r="BV96" s="34"/>
      <c r="BW96" s="71"/>
      <c r="BX96" s="775"/>
      <c r="BY96" s="888"/>
      <c r="BZ96" s="775"/>
      <c r="CA96" s="779"/>
      <c r="CB96" s="33"/>
      <c r="CC96" s="2"/>
      <c r="CD96" s="73"/>
      <c r="CE96" s="73"/>
    </row>
    <row r="97" spans="1:83" ht="12.75">
      <c r="A97" s="513">
        <v>89</v>
      </c>
      <c r="B97" s="106" t="s">
        <v>237</v>
      </c>
      <c r="C97" s="106"/>
      <c r="D97" s="20">
        <v>4</v>
      </c>
      <c r="E97" s="504"/>
      <c r="F97" s="505"/>
      <c r="G97" s="506"/>
      <c r="H97" s="505"/>
      <c r="I97" s="506"/>
      <c r="J97" s="505"/>
      <c r="K97" s="506"/>
      <c r="L97" s="505"/>
      <c r="M97" s="506"/>
      <c r="N97" s="505"/>
      <c r="O97" s="506"/>
      <c r="P97" s="505"/>
      <c r="Q97" s="506"/>
      <c r="R97" s="505"/>
      <c r="S97" s="506"/>
      <c r="T97" s="505"/>
      <c r="U97" s="506"/>
      <c r="V97" s="542"/>
      <c r="W97" s="859"/>
      <c r="X97" s="542"/>
      <c r="Y97" s="506"/>
      <c r="Z97" s="505"/>
      <c r="AA97" s="506"/>
      <c r="AB97" s="542"/>
      <c r="AC97" s="33"/>
      <c r="AD97" s="504"/>
      <c r="AE97" s="542"/>
      <c r="AF97" s="506"/>
      <c r="AG97" s="542"/>
      <c r="AH97" s="476"/>
      <c r="AI97" s="562"/>
      <c r="AJ97" s="506"/>
      <c r="AK97" s="542"/>
      <c r="AL97" s="506"/>
      <c r="AM97" s="505"/>
      <c r="AN97" s="506"/>
      <c r="AO97" s="505"/>
      <c r="AP97" s="506"/>
      <c r="AQ97" s="505"/>
      <c r="AR97" s="506"/>
      <c r="AS97" s="505"/>
      <c r="AT97" s="506"/>
      <c r="AU97" s="505"/>
      <c r="AV97" s="506"/>
      <c r="AW97" s="505"/>
      <c r="AX97" s="506"/>
      <c r="AY97" s="596"/>
      <c r="AZ97" s="444"/>
      <c r="BA97" s="505"/>
      <c r="BB97" s="33"/>
      <c r="BC97" s="504"/>
      <c r="BD97" s="505"/>
      <c r="BE97" s="506"/>
      <c r="BF97" s="505"/>
      <c r="BG97" s="506"/>
      <c r="BH97" s="505"/>
      <c r="BI97" s="506"/>
      <c r="BJ97" s="505"/>
      <c r="BK97" s="506"/>
      <c r="BL97" s="505"/>
      <c r="BM97" s="33"/>
      <c r="BN97" s="504"/>
      <c r="BO97" s="542"/>
      <c r="BP97" s="27">
        <v>4</v>
      </c>
      <c r="BQ97" s="1" t="s">
        <v>880</v>
      </c>
      <c r="BR97" s="48"/>
      <c r="BS97" s="3"/>
      <c r="BT97" s="48" t="s">
        <v>365</v>
      </c>
      <c r="BU97" s="63" t="s">
        <v>880</v>
      </c>
      <c r="BV97" s="48"/>
      <c r="BW97" s="578"/>
      <c r="BX97" s="785">
        <v>2</v>
      </c>
      <c r="BY97" s="745" t="s">
        <v>880</v>
      </c>
      <c r="BZ97" s="785">
        <v>1</v>
      </c>
      <c r="CA97" s="786" t="s">
        <v>880</v>
      </c>
      <c r="CB97" s="33"/>
      <c r="CC97" s="2"/>
      <c r="CD97" s="73"/>
      <c r="CE97" s="73"/>
    </row>
    <row r="98" spans="1:83" ht="12.75">
      <c r="A98" s="514">
        <v>90</v>
      </c>
      <c r="B98" s="525" t="s">
        <v>959</v>
      </c>
      <c r="C98" s="523"/>
      <c r="D98" s="574">
        <f t="shared" si="1"/>
        <v>2</v>
      </c>
      <c r="E98" s="532"/>
      <c r="F98" s="439"/>
      <c r="G98" s="533"/>
      <c r="H98" s="439"/>
      <c r="I98" s="533"/>
      <c r="J98" s="439"/>
      <c r="K98" s="533"/>
      <c r="L98" s="439"/>
      <c r="M98" s="533"/>
      <c r="N98" s="439"/>
      <c r="O98" s="533"/>
      <c r="P98" s="439"/>
      <c r="Q98" s="533"/>
      <c r="R98" s="538"/>
      <c r="S98" s="533"/>
      <c r="T98" s="439"/>
      <c r="U98" s="533"/>
      <c r="V98" s="543"/>
      <c r="W98" s="861"/>
      <c r="X98" s="543"/>
      <c r="Y98" s="533"/>
      <c r="Z98" s="439"/>
      <c r="AA98" s="533"/>
      <c r="AB98" s="547"/>
      <c r="AC98" s="33"/>
      <c r="AD98" s="532"/>
      <c r="AE98" s="543"/>
      <c r="AF98" s="533"/>
      <c r="AG98" s="543"/>
      <c r="AH98" s="479"/>
      <c r="AI98" s="563"/>
      <c r="AJ98" s="533"/>
      <c r="AK98" s="543"/>
      <c r="AL98" s="533"/>
      <c r="AM98" s="439"/>
      <c r="AN98" s="533"/>
      <c r="AO98" s="439"/>
      <c r="AP98" s="533"/>
      <c r="AQ98" s="439"/>
      <c r="AR98" s="533"/>
      <c r="AS98" s="538"/>
      <c r="AT98" s="533"/>
      <c r="AU98" s="439"/>
      <c r="AV98" s="533"/>
      <c r="AW98" s="439"/>
      <c r="AX98" s="533"/>
      <c r="AY98" s="477"/>
      <c r="AZ98" s="439"/>
      <c r="BA98" s="439"/>
      <c r="BB98" s="33"/>
      <c r="BC98" s="532"/>
      <c r="BD98" s="439"/>
      <c r="BE98" s="533"/>
      <c r="BF98" s="439"/>
      <c r="BG98" s="533"/>
      <c r="BH98" s="439"/>
      <c r="BI98" s="533"/>
      <c r="BJ98" s="439"/>
      <c r="BK98" s="533"/>
      <c r="BL98" s="439"/>
      <c r="BM98" s="33"/>
      <c r="BN98" s="532"/>
      <c r="BO98" s="543"/>
      <c r="BP98" s="533"/>
      <c r="BQ98" s="439"/>
      <c r="BR98" s="526">
        <v>2</v>
      </c>
      <c r="BS98" s="525" t="s">
        <v>225</v>
      </c>
      <c r="BT98" s="551">
        <v>9</v>
      </c>
      <c r="BU98" s="892" t="s">
        <v>213</v>
      </c>
      <c r="BV98" s="527"/>
      <c r="BW98" s="530"/>
      <c r="BX98" s="777"/>
      <c r="BY98" s="890"/>
      <c r="BZ98" s="777"/>
      <c r="CA98" s="780"/>
      <c r="CB98" s="33"/>
      <c r="CC98" s="2"/>
      <c r="CD98" s="73"/>
      <c r="CE98" s="73"/>
    </row>
    <row r="99" spans="1:83" ht="12.75">
      <c r="A99" s="513">
        <v>91</v>
      </c>
      <c r="B99" s="106" t="s">
        <v>239</v>
      </c>
      <c r="C99" s="106"/>
      <c r="D99" s="20">
        <f t="shared" si="1"/>
        <v>1</v>
      </c>
      <c r="E99" s="504"/>
      <c r="F99" s="505"/>
      <c r="G99" s="506"/>
      <c r="H99" s="505"/>
      <c r="I99" s="506"/>
      <c r="J99" s="505"/>
      <c r="K99" s="506"/>
      <c r="L99" s="505"/>
      <c r="M99" s="506"/>
      <c r="N99" s="505"/>
      <c r="O99" s="506"/>
      <c r="P99" s="505"/>
      <c r="Q99" s="506"/>
      <c r="R99" s="505"/>
      <c r="S99" s="506"/>
      <c r="T99" s="505"/>
      <c r="U99" s="506"/>
      <c r="V99" s="542"/>
      <c r="W99" s="859"/>
      <c r="X99" s="542"/>
      <c r="Y99" s="506"/>
      <c r="Z99" s="505"/>
      <c r="AA99" s="506"/>
      <c r="AB99" s="542"/>
      <c r="AC99" s="33"/>
      <c r="AD99" s="504"/>
      <c r="AE99" s="542"/>
      <c r="AF99" s="506"/>
      <c r="AG99" s="542"/>
      <c r="AH99" s="476"/>
      <c r="AI99" s="562"/>
      <c r="AJ99" s="506"/>
      <c r="AK99" s="542"/>
      <c r="AL99" s="506"/>
      <c r="AM99" s="505"/>
      <c r="AN99" s="506"/>
      <c r="AO99" s="505"/>
      <c r="AP99" s="506"/>
      <c r="AQ99" s="505"/>
      <c r="AR99" s="506"/>
      <c r="AS99" s="505"/>
      <c r="AT99" s="506"/>
      <c r="AU99" s="505"/>
      <c r="AV99" s="506"/>
      <c r="AW99" s="505"/>
      <c r="AX99" s="506"/>
      <c r="AY99" s="505"/>
      <c r="AZ99" s="506"/>
      <c r="BA99" s="505"/>
      <c r="BB99" s="33"/>
      <c r="BC99" s="504"/>
      <c r="BD99" s="505"/>
      <c r="BE99" s="506"/>
      <c r="BF99" s="505"/>
      <c r="BG99" s="506"/>
      <c r="BH99" s="505"/>
      <c r="BI99" s="506"/>
      <c r="BJ99" s="505"/>
      <c r="BK99" s="506"/>
      <c r="BL99" s="505"/>
      <c r="BM99" s="33"/>
      <c r="BN99" s="504"/>
      <c r="BO99" s="542"/>
      <c r="BP99" s="506"/>
      <c r="BQ99" s="505"/>
      <c r="BR99" s="27">
        <v>3</v>
      </c>
      <c r="BS99" s="1" t="s">
        <v>225</v>
      </c>
      <c r="BT99" s="34"/>
      <c r="BU99" s="43"/>
      <c r="BV99" s="34"/>
      <c r="BW99" s="71"/>
      <c r="BX99" s="775"/>
      <c r="BY99" s="888"/>
      <c r="BZ99" s="775"/>
      <c r="CA99" s="779"/>
      <c r="CB99" s="33"/>
      <c r="CC99" s="2"/>
      <c r="CD99" s="73"/>
      <c r="CE99" s="73"/>
    </row>
    <row r="100" spans="1:83" ht="12.75">
      <c r="A100" s="513">
        <v>92</v>
      </c>
      <c r="B100" s="106" t="s">
        <v>240</v>
      </c>
      <c r="C100" s="106"/>
      <c r="D100" s="20">
        <f t="shared" si="1"/>
        <v>1</v>
      </c>
      <c r="E100" s="504"/>
      <c r="F100" s="505"/>
      <c r="G100" s="506"/>
      <c r="H100" s="505"/>
      <c r="I100" s="506"/>
      <c r="J100" s="505"/>
      <c r="K100" s="506"/>
      <c r="L100" s="505"/>
      <c r="M100" s="506"/>
      <c r="N100" s="505"/>
      <c r="O100" s="506"/>
      <c r="P100" s="505"/>
      <c r="Q100" s="506"/>
      <c r="R100" s="505"/>
      <c r="S100" s="506"/>
      <c r="T100" s="505"/>
      <c r="U100" s="506"/>
      <c r="V100" s="542"/>
      <c r="W100" s="859"/>
      <c r="X100" s="542"/>
      <c r="Y100" s="506"/>
      <c r="Z100" s="505"/>
      <c r="AA100" s="506"/>
      <c r="AB100" s="542"/>
      <c r="AC100" s="33"/>
      <c r="AD100" s="504"/>
      <c r="AE100" s="542"/>
      <c r="AF100" s="506"/>
      <c r="AG100" s="542"/>
      <c r="AH100" s="476"/>
      <c r="AI100" s="562"/>
      <c r="AJ100" s="506"/>
      <c r="AK100" s="542"/>
      <c r="AL100" s="506"/>
      <c r="AM100" s="505"/>
      <c r="AN100" s="506"/>
      <c r="AO100" s="505"/>
      <c r="AP100" s="506"/>
      <c r="AQ100" s="505"/>
      <c r="AR100" s="506"/>
      <c r="AS100" s="505"/>
      <c r="AT100" s="506"/>
      <c r="AU100" s="505"/>
      <c r="AV100" s="506"/>
      <c r="AW100" s="505"/>
      <c r="AX100" s="506"/>
      <c r="AY100" s="505"/>
      <c r="AZ100" s="506"/>
      <c r="BA100" s="505"/>
      <c r="BB100" s="33"/>
      <c r="BC100" s="504"/>
      <c r="BD100" s="505"/>
      <c r="BE100" s="506"/>
      <c r="BF100" s="505"/>
      <c r="BG100" s="506"/>
      <c r="BH100" s="505"/>
      <c r="BI100" s="506"/>
      <c r="BJ100" s="505"/>
      <c r="BK100" s="506"/>
      <c r="BL100" s="505"/>
      <c r="BM100" s="33"/>
      <c r="BN100" s="504"/>
      <c r="BO100" s="542"/>
      <c r="BP100" s="506"/>
      <c r="BQ100" s="505"/>
      <c r="BR100" s="506"/>
      <c r="BS100" s="542"/>
      <c r="BT100" s="506"/>
      <c r="BU100" s="571"/>
      <c r="BV100" s="27">
        <v>7</v>
      </c>
      <c r="BW100" s="1" t="s">
        <v>343</v>
      </c>
      <c r="BX100" s="783"/>
      <c r="BY100" s="889"/>
      <c r="BZ100" s="783"/>
      <c r="CA100" s="784"/>
      <c r="CB100" s="33"/>
      <c r="CC100" s="2"/>
      <c r="CD100" s="73"/>
      <c r="CE100" s="73"/>
    </row>
    <row r="101" spans="1:83" s="91" customFormat="1" ht="12.75">
      <c r="A101" s="513">
        <v>93</v>
      </c>
      <c r="B101" s="106" t="s">
        <v>241</v>
      </c>
      <c r="C101" s="106"/>
      <c r="D101" s="20">
        <f t="shared" si="1"/>
        <v>1</v>
      </c>
      <c r="E101" s="504"/>
      <c r="F101" s="444"/>
      <c r="G101" s="506"/>
      <c r="H101" s="444"/>
      <c r="I101" s="506"/>
      <c r="J101" s="444"/>
      <c r="K101" s="506"/>
      <c r="L101" s="444"/>
      <c r="M101" s="506"/>
      <c r="N101" s="444"/>
      <c r="O101" s="506"/>
      <c r="P101" s="444"/>
      <c r="Q101" s="506"/>
      <c r="R101" s="444"/>
      <c r="S101" s="506"/>
      <c r="T101" s="444"/>
      <c r="U101" s="506"/>
      <c r="V101" s="546"/>
      <c r="W101" s="859"/>
      <c r="X101" s="546"/>
      <c r="Y101" s="506"/>
      <c r="Z101" s="444"/>
      <c r="AA101" s="506"/>
      <c r="AB101" s="546"/>
      <c r="AC101" s="33"/>
      <c r="AD101" s="504"/>
      <c r="AE101" s="546"/>
      <c r="AF101" s="506"/>
      <c r="AG101" s="546"/>
      <c r="AH101" s="463"/>
      <c r="AI101" s="562"/>
      <c r="AJ101" s="506"/>
      <c r="AK101" s="546"/>
      <c r="AL101" s="506"/>
      <c r="AM101" s="444"/>
      <c r="AN101" s="506"/>
      <c r="AO101" s="444"/>
      <c r="AP101" s="506"/>
      <c r="AQ101" s="444"/>
      <c r="AR101" s="506"/>
      <c r="AS101" s="444"/>
      <c r="AT101" s="506"/>
      <c r="AU101" s="444"/>
      <c r="AV101" s="506"/>
      <c r="AW101" s="444"/>
      <c r="AX101" s="506"/>
      <c r="AY101" s="444"/>
      <c r="AZ101" s="506"/>
      <c r="BA101" s="444"/>
      <c r="BB101" s="33"/>
      <c r="BC101" s="504"/>
      <c r="BD101" s="444"/>
      <c r="BE101" s="506"/>
      <c r="BF101" s="444"/>
      <c r="BG101" s="506"/>
      <c r="BH101" s="444"/>
      <c r="BI101" s="506"/>
      <c r="BJ101" s="444"/>
      <c r="BK101" s="506"/>
      <c r="BL101" s="444"/>
      <c r="BM101" s="33"/>
      <c r="BN101" s="504"/>
      <c r="BO101" s="444"/>
      <c r="BP101" s="506"/>
      <c r="BQ101" s="444"/>
      <c r="BR101" s="506"/>
      <c r="BS101" s="546"/>
      <c r="BT101" s="506"/>
      <c r="BU101" s="575"/>
      <c r="BV101" s="27">
        <v>9</v>
      </c>
      <c r="BW101" s="70" t="s">
        <v>343</v>
      </c>
      <c r="BX101" s="783"/>
      <c r="BY101" s="889"/>
      <c r="BZ101" s="783"/>
      <c r="CA101" s="784"/>
      <c r="CB101" s="458"/>
      <c r="CC101" s="30"/>
      <c r="CD101" s="576"/>
      <c r="CE101" s="576"/>
    </row>
    <row r="102" spans="1:83" s="91" customFormat="1" ht="12.75">
      <c r="A102" s="513">
        <v>94</v>
      </c>
      <c r="B102" s="70" t="s">
        <v>956</v>
      </c>
      <c r="C102" s="106"/>
      <c r="D102" s="20">
        <v>1</v>
      </c>
      <c r="E102" s="504"/>
      <c r="F102" s="444"/>
      <c r="G102" s="506"/>
      <c r="H102" s="444"/>
      <c r="I102" s="506"/>
      <c r="J102" s="444"/>
      <c r="K102" s="506"/>
      <c r="L102" s="444"/>
      <c r="M102" s="506"/>
      <c r="N102" s="444"/>
      <c r="O102" s="506"/>
      <c r="P102" s="444"/>
      <c r="Q102" s="506"/>
      <c r="R102" s="444"/>
      <c r="S102" s="506"/>
      <c r="T102" s="444"/>
      <c r="U102" s="506"/>
      <c r="V102" s="546"/>
      <c r="W102" s="859"/>
      <c r="X102" s="546"/>
      <c r="Y102" s="506"/>
      <c r="Z102" s="444"/>
      <c r="AA102" s="506"/>
      <c r="AB102" s="546"/>
      <c r="AC102" s="33"/>
      <c r="AD102" s="504"/>
      <c r="AE102" s="546"/>
      <c r="AF102" s="506"/>
      <c r="AG102" s="546"/>
      <c r="AH102" s="463"/>
      <c r="AI102" s="562"/>
      <c r="AJ102" s="506"/>
      <c r="AK102" s="546"/>
      <c r="AL102" s="506"/>
      <c r="AM102" s="444"/>
      <c r="AN102" s="506"/>
      <c r="AO102" s="444"/>
      <c r="AP102" s="506"/>
      <c r="AQ102" s="444"/>
      <c r="AR102" s="506"/>
      <c r="AS102" s="444"/>
      <c r="AT102" s="506"/>
      <c r="AU102" s="444"/>
      <c r="AV102" s="506"/>
      <c r="AW102" s="444"/>
      <c r="AX102" s="506"/>
      <c r="AY102" s="444"/>
      <c r="AZ102" s="506"/>
      <c r="BA102" s="444"/>
      <c r="BB102" s="33"/>
      <c r="BC102" s="504"/>
      <c r="BD102" s="444"/>
      <c r="BE102" s="506"/>
      <c r="BF102" s="444"/>
      <c r="BG102" s="506"/>
      <c r="BH102" s="444"/>
      <c r="BI102" s="506"/>
      <c r="BJ102" s="444"/>
      <c r="BK102" s="506"/>
      <c r="BL102" s="444"/>
      <c r="BM102" s="33"/>
      <c r="BN102" s="504"/>
      <c r="BO102" s="444"/>
      <c r="BP102" s="506"/>
      <c r="BQ102" s="444"/>
      <c r="BR102" s="506"/>
      <c r="BS102" s="546"/>
      <c r="BT102" s="48">
        <v>6</v>
      </c>
      <c r="BU102" s="498" t="s">
        <v>206</v>
      </c>
      <c r="BV102" s="783"/>
      <c r="BW102" s="893"/>
      <c r="BX102" s="783"/>
      <c r="BY102" s="889"/>
      <c r="BZ102" s="783"/>
      <c r="CA102" s="784"/>
      <c r="CB102" s="458"/>
      <c r="CC102" s="30"/>
      <c r="CD102" s="576"/>
      <c r="CE102" s="576"/>
    </row>
    <row r="103" spans="1:83" s="91" customFormat="1" ht="12.75">
      <c r="A103" s="513">
        <v>95</v>
      </c>
      <c r="B103" s="70" t="s">
        <v>957</v>
      </c>
      <c r="C103" s="106"/>
      <c r="D103" s="20">
        <v>1</v>
      </c>
      <c r="E103" s="504"/>
      <c r="F103" s="444"/>
      <c r="G103" s="506"/>
      <c r="H103" s="444"/>
      <c r="I103" s="506"/>
      <c r="J103" s="444"/>
      <c r="K103" s="506"/>
      <c r="L103" s="444"/>
      <c r="M103" s="506"/>
      <c r="N103" s="444"/>
      <c r="O103" s="506"/>
      <c r="P103" s="444"/>
      <c r="Q103" s="506"/>
      <c r="R103" s="444"/>
      <c r="S103" s="506"/>
      <c r="T103" s="444"/>
      <c r="U103" s="506"/>
      <c r="V103" s="546"/>
      <c r="W103" s="859"/>
      <c r="X103" s="546"/>
      <c r="Y103" s="506"/>
      <c r="Z103" s="444"/>
      <c r="AA103" s="506"/>
      <c r="AB103" s="546"/>
      <c r="AC103" s="33"/>
      <c r="AD103" s="504"/>
      <c r="AE103" s="546"/>
      <c r="AF103" s="506"/>
      <c r="AG103" s="546"/>
      <c r="AH103" s="463"/>
      <c r="AI103" s="562"/>
      <c r="AJ103" s="506"/>
      <c r="AK103" s="546"/>
      <c r="AL103" s="506"/>
      <c r="AM103" s="444"/>
      <c r="AN103" s="506"/>
      <c r="AO103" s="444"/>
      <c r="AP103" s="506"/>
      <c r="AQ103" s="444"/>
      <c r="AR103" s="506"/>
      <c r="AS103" s="444"/>
      <c r="AT103" s="506"/>
      <c r="AU103" s="444"/>
      <c r="AV103" s="506"/>
      <c r="AW103" s="444"/>
      <c r="AX103" s="506"/>
      <c r="AY103" s="444"/>
      <c r="AZ103" s="506"/>
      <c r="BA103" s="444"/>
      <c r="BB103" s="33"/>
      <c r="BC103" s="504"/>
      <c r="BD103" s="444"/>
      <c r="BE103" s="506"/>
      <c r="BF103" s="444"/>
      <c r="BG103" s="506"/>
      <c r="BH103" s="444"/>
      <c r="BI103" s="506"/>
      <c r="BJ103" s="444"/>
      <c r="BK103" s="506"/>
      <c r="BL103" s="444"/>
      <c r="BM103" s="33"/>
      <c r="BN103" s="504"/>
      <c r="BO103" s="444"/>
      <c r="BP103" s="506"/>
      <c r="BQ103" s="444"/>
      <c r="BR103" s="506"/>
      <c r="BS103" s="546"/>
      <c r="BT103" s="48">
        <v>10</v>
      </c>
      <c r="BU103" s="498" t="s">
        <v>964</v>
      </c>
      <c r="BV103" s="783"/>
      <c r="BW103" s="893"/>
      <c r="BX103" s="783"/>
      <c r="BY103" s="889"/>
      <c r="BZ103" s="783"/>
      <c r="CA103" s="784"/>
      <c r="CB103" s="458"/>
      <c r="CC103" s="30"/>
      <c r="CD103" s="576"/>
      <c r="CE103" s="576"/>
    </row>
    <row r="104" spans="1:83" s="91" customFormat="1" ht="12.75">
      <c r="A104" s="513">
        <v>96</v>
      </c>
      <c r="B104" s="70" t="s">
        <v>960</v>
      </c>
      <c r="C104" s="106"/>
      <c r="D104" s="20">
        <v>1</v>
      </c>
      <c r="E104" s="504"/>
      <c r="F104" s="444"/>
      <c r="G104" s="506"/>
      <c r="H104" s="444"/>
      <c r="I104" s="506"/>
      <c r="J104" s="444"/>
      <c r="K104" s="506"/>
      <c r="L104" s="444"/>
      <c r="M104" s="506"/>
      <c r="N104" s="444"/>
      <c r="O104" s="506"/>
      <c r="P104" s="444"/>
      <c r="Q104" s="506"/>
      <c r="R104" s="444"/>
      <c r="S104" s="506"/>
      <c r="T104" s="444"/>
      <c r="U104" s="506"/>
      <c r="V104" s="546"/>
      <c r="W104" s="859"/>
      <c r="X104" s="546"/>
      <c r="Y104" s="506"/>
      <c r="Z104" s="444"/>
      <c r="AA104" s="506"/>
      <c r="AB104" s="546"/>
      <c r="AC104" s="33"/>
      <c r="AD104" s="504"/>
      <c r="AE104" s="546"/>
      <c r="AF104" s="506"/>
      <c r="AG104" s="546"/>
      <c r="AH104" s="463"/>
      <c r="AI104" s="562"/>
      <c r="AJ104" s="506"/>
      <c r="AK104" s="546"/>
      <c r="AL104" s="506"/>
      <c r="AM104" s="444"/>
      <c r="AN104" s="506"/>
      <c r="AO104" s="444"/>
      <c r="AP104" s="506"/>
      <c r="AQ104" s="444"/>
      <c r="AR104" s="506"/>
      <c r="AS104" s="444"/>
      <c r="AT104" s="506"/>
      <c r="AU104" s="444"/>
      <c r="AV104" s="506"/>
      <c r="AW104" s="444"/>
      <c r="AX104" s="506"/>
      <c r="AY104" s="444"/>
      <c r="AZ104" s="506"/>
      <c r="BA104" s="444"/>
      <c r="BB104" s="33"/>
      <c r="BC104" s="504"/>
      <c r="BD104" s="444"/>
      <c r="BE104" s="506"/>
      <c r="BF104" s="444"/>
      <c r="BG104" s="506"/>
      <c r="BH104" s="444"/>
      <c r="BI104" s="506"/>
      <c r="BJ104" s="444"/>
      <c r="BK104" s="506"/>
      <c r="BL104" s="444"/>
      <c r="BM104" s="33"/>
      <c r="BN104" s="504"/>
      <c r="BO104" s="444"/>
      <c r="BP104" s="506"/>
      <c r="BQ104" s="444"/>
      <c r="BR104" s="506"/>
      <c r="BS104" s="546"/>
      <c r="BT104" s="48" t="s">
        <v>365</v>
      </c>
      <c r="BU104" s="498" t="s">
        <v>965</v>
      </c>
      <c r="BV104" s="783"/>
      <c r="BW104" s="893"/>
      <c r="BX104" s="783"/>
      <c r="BY104" s="889"/>
      <c r="BZ104" s="783"/>
      <c r="CA104" s="784"/>
      <c r="CB104" s="458"/>
      <c r="CC104" s="30"/>
      <c r="CD104" s="576"/>
      <c r="CE104" s="576"/>
    </row>
    <row r="105" spans="1:83" s="91" customFormat="1" ht="12.75">
      <c r="A105" s="513">
        <v>97</v>
      </c>
      <c r="B105" s="70" t="s">
        <v>961</v>
      </c>
      <c r="C105" s="106"/>
      <c r="D105" s="20">
        <v>1</v>
      </c>
      <c r="E105" s="504"/>
      <c r="F105" s="444"/>
      <c r="G105" s="506"/>
      <c r="H105" s="444"/>
      <c r="I105" s="506"/>
      <c r="J105" s="444"/>
      <c r="K105" s="506"/>
      <c r="L105" s="444"/>
      <c r="M105" s="506"/>
      <c r="N105" s="444"/>
      <c r="O105" s="506"/>
      <c r="P105" s="444"/>
      <c r="Q105" s="506"/>
      <c r="R105" s="444"/>
      <c r="S105" s="506"/>
      <c r="T105" s="444"/>
      <c r="U105" s="506"/>
      <c r="V105" s="546"/>
      <c r="W105" s="859"/>
      <c r="X105" s="546"/>
      <c r="Y105" s="506"/>
      <c r="Z105" s="444"/>
      <c r="AA105" s="506"/>
      <c r="AB105" s="546"/>
      <c r="AC105" s="33"/>
      <c r="AD105" s="504"/>
      <c r="AE105" s="546"/>
      <c r="AF105" s="506"/>
      <c r="AG105" s="546"/>
      <c r="AH105" s="463"/>
      <c r="AI105" s="562"/>
      <c r="AJ105" s="506"/>
      <c r="AK105" s="546"/>
      <c r="AL105" s="506"/>
      <c r="AM105" s="444"/>
      <c r="AN105" s="506"/>
      <c r="AO105" s="444"/>
      <c r="AP105" s="506"/>
      <c r="AQ105" s="444"/>
      <c r="AR105" s="506"/>
      <c r="AS105" s="444"/>
      <c r="AT105" s="506"/>
      <c r="AU105" s="444"/>
      <c r="AV105" s="506"/>
      <c r="AW105" s="444"/>
      <c r="AX105" s="506"/>
      <c r="AY105" s="444"/>
      <c r="AZ105" s="506"/>
      <c r="BA105" s="444"/>
      <c r="BB105" s="33"/>
      <c r="BC105" s="504"/>
      <c r="BD105" s="444"/>
      <c r="BE105" s="506"/>
      <c r="BF105" s="444"/>
      <c r="BG105" s="506"/>
      <c r="BH105" s="444"/>
      <c r="BI105" s="506"/>
      <c r="BJ105" s="444"/>
      <c r="BK105" s="506"/>
      <c r="BL105" s="444"/>
      <c r="BM105" s="33"/>
      <c r="BN105" s="504"/>
      <c r="BO105" s="444"/>
      <c r="BP105" s="506"/>
      <c r="BQ105" s="444"/>
      <c r="BR105" s="506"/>
      <c r="BS105" s="546"/>
      <c r="BT105" s="48" t="s">
        <v>365</v>
      </c>
      <c r="BU105" s="498" t="s">
        <v>966</v>
      </c>
      <c r="BV105" s="783"/>
      <c r="BW105" s="893"/>
      <c r="BX105" s="783"/>
      <c r="BY105" s="889"/>
      <c r="BZ105" s="783"/>
      <c r="CA105" s="784"/>
      <c r="CB105" s="458"/>
      <c r="CC105" s="30"/>
      <c r="CD105" s="576"/>
      <c r="CE105" s="576"/>
    </row>
    <row r="106" spans="1:83" s="91" customFormat="1" ht="12.75">
      <c r="A106" s="513">
        <v>98</v>
      </c>
      <c r="B106" s="70" t="s">
        <v>977</v>
      </c>
      <c r="C106" s="106"/>
      <c r="D106" s="20">
        <v>1</v>
      </c>
      <c r="E106" s="504"/>
      <c r="F106" s="444"/>
      <c r="G106" s="506"/>
      <c r="H106" s="444"/>
      <c r="I106" s="506"/>
      <c r="J106" s="444"/>
      <c r="K106" s="506"/>
      <c r="L106" s="444"/>
      <c r="M106" s="506"/>
      <c r="N106" s="444"/>
      <c r="O106" s="506"/>
      <c r="P106" s="444"/>
      <c r="Q106" s="506"/>
      <c r="R106" s="444"/>
      <c r="S106" s="506"/>
      <c r="T106" s="444"/>
      <c r="U106" s="506"/>
      <c r="V106" s="546"/>
      <c r="W106" s="859"/>
      <c r="X106" s="546"/>
      <c r="Y106" s="506"/>
      <c r="Z106" s="444"/>
      <c r="AA106" s="506"/>
      <c r="AB106" s="546"/>
      <c r="AC106" s="33"/>
      <c r="AD106" s="504"/>
      <c r="AE106" s="546"/>
      <c r="AF106" s="506"/>
      <c r="AG106" s="546"/>
      <c r="AH106" s="463"/>
      <c r="AI106" s="562"/>
      <c r="AJ106" s="506"/>
      <c r="AK106" s="546"/>
      <c r="AL106" s="506"/>
      <c r="AM106" s="444"/>
      <c r="AN106" s="506"/>
      <c r="AO106" s="444"/>
      <c r="AP106" s="506"/>
      <c r="AQ106" s="444"/>
      <c r="AR106" s="506"/>
      <c r="AS106" s="444"/>
      <c r="AT106" s="506"/>
      <c r="AU106" s="444"/>
      <c r="AV106" s="506"/>
      <c r="AW106" s="444"/>
      <c r="AX106" s="506"/>
      <c r="AY106" s="444"/>
      <c r="AZ106" s="506"/>
      <c r="BA106" s="444"/>
      <c r="BB106" s="33"/>
      <c r="BC106" s="504"/>
      <c r="BD106" s="444"/>
      <c r="BE106" s="506"/>
      <c r="BF106" s="444"/>
      <c r="BG106" s="506"/>
      <c r="BH106" s="444"/>
      <c r="BI106" s="506"/>
      <c r="BJ106" s="444"/>
      <c r="BK106" s="506"/>
      <c r="BL106" s="444"/>
      <c r="BM106" s="33"/>
      <c r="BN106" s="504"/>
      <c r="BO106" s="444"/>
      <c r="BP106" s="506"/>
      <c r="BQ106" s="444"/>
      <c r="BR106" s="506"/>
      <c r="BS106" s="546"/>
      <c r="BT106" s="48" t="s">
        <v>365</v>
      </c>
      <c r="BU106" s="498" t="s">
        <v>967</v>
      </c>
      <c r="BV106" s="783"/>
      <c r="BW106" s="893"/>
      <c r="BX106" s="783"/>
      <c r="BY106" s="889"/>
      <c r="BZ106" s="783"/>
      <c r="CA106" s="784"/>
      <c r="CB106" s="458"/>
      <c r="CC106" s="30"/>
      <c r="CD106" s="576"/>
      <c r="CE106" s="576"/>
    </row>
    <row r="107" spans="1:83" s="91" customFormat="1" ht="12.75">
      <c r="A107" s="513">
        <v>99</v>
      </c>
      <c r="B107" s="70" t="s">
        <v>978</v>
      </c>
      <c r="C107" s="106"/>
      <c r="D107" s="20">
        <v>1</v>
      </c>
      <c r="E107" s="504"/>
      <c r="F107" s="444"/>
      <c r="G107" s="506"/>
      <c r="H107" s="444"/>
      <c r="I107" s="506"/>
      <c r="J107" s="444"/>
      <c r="K107" s="506"/>
      <c r="L107" s="444"/>
      <c r="M107" s="506"/>
      <c r="N107" s="444"/>
      <c r="O107" s="506"/>
      <c r="P107" s="444"/>
      <c r="Q107" s="506"/>
      <c r="R107" s="444"/>
      <c r="S107" s="506"/>
      <c r="T107" s="444"/>
      <c r="U107" s="506"/>
      <c r="V107" s="546"/>
      <c r="W107" s="859"/>
      <c r="X107" s="546"/>
      <c r="Y107" s="506"/>
      <c r="Z107" s="444"/>
      <c r="AA107" s="506"/>
      <c r="AB107" s="546"/>
      <c r="AC107" s="33"/>
      <c r="AD107" s="504"/>
      <c r="AE107" s="546"/>
      <c r="AF107" s="506"/>
      <c r="AG107" s="546"/>
      <c r="AH107" s="463"/>
      <c r="AI107" s="562"/>
      <c r="AJ107" s="506"/>
      <c r="AK107" s="546"/>
      <c r="AL107" s="506"/>
      <c r="AM107" s="444"/>
      <c r="AN107" s="506"/>
      <c r="AO107" s="444"/>
      <c r="AP107" s="506"/>
      <c r="AQ107" s="444"/>
      <c r="AR107" s="506"/>
      <c r="AS107" s="444"/>
      <c r="AT107" s="506"/>
      <c r="AU107" s="444"/>
      <c r="AV107" s="506"/>
      <c r="AW107" s="444"/>
      <c r="AX107" s="506"/>
      <c r="AY107" s="444"/>
      <c r="AZ107" s="506"/>
      <c r="BA107" s="444"/>
      <c r="BB107" s="33"/>
      <c r="BC107" s="504"/>
      <c r="BD107" s="444"/>
      <c r="BE107" s="506"/>
      <c r="BF107" s="444"/>
      <c r="BG107" s="506"/>
      <c r="BH107" s="444"/>
      <c r="BI107" s="506"/>
      <c r="BJ107" s="444"/>
      <c r="BK107" s="506"/>
      <c r="BL107" s="444"/>
      <c r="BM107" s="33"/>
      <c r="BN107" s="504"/>
      <c r="BO107" s="444"/>
      <c r="BP107" s="506"/>
      <c r="BQ107" s="444"/>
      <c r="BR107" s="506"/>
      <c r="BS107" s="546"/>
      <c r="BT107" s="48" t="s">
        <v>365</v>
      </c>
      <c r="BU107" s="498" t="s">
        <v>179</v>
      </c>
      <c r="BV107" s="783"/>
      <c r="BW107" s="889"/>
      <c r="BX107" s="783"/>
      <c r="BY107" s="889"/>
      <c r="BZ107" s="783"/>
      <c r="CA107" s="784"/>
      <c r="CB107" s="458"/>
      <c r="CC107" s="30"/>
      <c r="CD107" s="576"/>
      <c r="CE107" s="576"/>
    </row>
    <row r="108" spans="1:83" ht="13.5" thickBot="1">
      <c r="A108" s="515"/>
      <c r="B108" s="68" t="s">
        <v>778</v>
      </c>
      <c r="C108" s="438"/>
      <c r="D108" s="573">
        <f t="shared" si="1"/>
        <v>3</v>
      </c>
      <c r="E108" s="510"/>
      <c r="F108" s="511"/>
      <c r="G108" s="512"/>
      <c r="H108" s="511"/>
      <c r="I108" s="512"/>
      <c r="J108" s="511"/>
      <c r="K108" s="512"/>
      <c r="L108" s="511"/>
      <c r="M108" s="586">
        <v>2</v>
      </c>
      <c r="N108" s="587" t="s">
        <v>779</v>
      </c>
      <c r="O108" s="512"/>
      <c r="P108" s="511"/>
      <c r="Q108" s="512"/>
      <c r="R108" s="511"/>
      <c r="S108" s="512"/>
      <c r="T108" s="511"/>
      <c r="U108" s="512"/>
      <c r="V108" s="545"/>
      <c r="W108" s="862"/>
      <c r="X108" s="545"/>
      <c r="Y108" s="586">
        <v>1</v>
      </c>
      <c r="Z108" s="587" t="s">
        <v>779</v>
      </c>
      <c r="AA108" s="512"/>
      <c r="AB108" s="545"/>
      <c r="AC108" s="72"/>
      <c r="AD108" s="510"/>
      <c r="AE108" s="545"/>
      <c r="AF108" s="586">
        <v>6</v>
      </c>
      <c r="AG108" s="587" t="s">
        <v>400</v>
      </c>
      <c r="AH108" s="564"/>
      <c r="AI108" s="565"/>
      <c r="AJ108" s="512"/>
      <c r="AK108" s="545"/>
      <c r="AL108" s="512"/>
      <c r="AM108" s="511"/>
      <c r="AN108" s="512"/>
      <c r="AO108" s="511"/>
      <c r="AP108" s="512"/>
      <c r="AQ108" s="511"/>
      <c r="AR108" s="512"/>
      <c r="AS108" s="511"/>
      <c r="AT108" s="512"/>
      <c r="AU108" s="511"/>
      <c r="AV108" s="512"/>
      <c r="AW108" s="511"/>
      <c r="AX108" s="512"/>
      <c r="AY108" s="511"/>
      <c r="AZ108" s="512"/>
      <c r="BA108" s="511"/>
      <c r="BB108" s="72"/>
      <c r="BC108" s="510"/>
      <c r="BD108" s="511"/>
      <c r="BE108" s="512"/>
      <c r="BF108" s="511"/>
      <c r="BG108" s="512"/>
      <c r="BH108" s="511"/>
      <c r="BI108" s="512"/>
      <c r="BJ108" s="511"/>
      <c r="BK108" s="512"/>
      <c r="BL108" s="511"/>
      <c r="BM108" s="72"/>
      <c r="BN108" s="510"/>
      <c r="BO108" s="511"/>
      <c r="BP108" s="512"/>
      <c r="BQ108" s="511"/>
      <c r="BR108" s="512"/>
      <c r="BS108" s="545"/>
      <c r="BT108" s="512"/>
      <c r="BU108" s="572"/>
      <c r="BV108" s="512"/>
      <c r="BW108" s="572"/>
      <c r="BX108" s="564"/>
      <c r="BY108" s="572"/>
      <c r="BZ108" s="564"/>
      <c r="CA108" s="774"/>
      <c r="CB108" s="458"/>
      <c r="CC108" s="2"/>
      <c r="CD108" s="73"/>
      <c r="CE108" s="73"/>
    </row>
    <row r="109" spans="2:83" ht="6.75" customHeight="1" thickBot="1">
      <c r="B109" s="74"/>
      <c r="C109" s="74"/>
      <c r="D109" s="74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6"/>
      <c r="T109" s="76"/>
      <c r="U109" s="75"/>
      <c r="V109" s="77"/>
      <c r="W109" s="77"/>
      <c r="X109" s="77"/>
      <c r="Y109" s="75"/>
      <c r="Z109" s="75"/>
      <c r="AA109" s="75"/>
      <c r="AB109" s="77"/>
      <c r="AC109" s="77"/>
      <c r="AD109" s="77"/>
      <c r="AE109" s="77"/>
      <c r="AF109" s="75"/>
      <c r="AG109" s="77"/>
      <c r="AH109" s="75"/>
      <c r="AI109" s="77"/>
      <c r="AJ109" s="75"/>
      <c r="AK109" s="77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7"/>
      <c r="BT109" s="75"/>
      <c r="BU109" s="192"/>
      <c r="BV109" s="75"/>
      <c r="BW109" s="74"/>
      <c r="BX109" s="75"/>
      <c r="BY109" s="74"/>
      <c r="BZ109" s="75"/>
      <c r="CA109" s="74"/>
      <c r="CB109" s="462"/>
      <c r="CC109" s="2"/>
      <c r="CD109" s="73"/>
      <c r="CE109" s="73"/>
    </row>
    <row r="110" spans="1:83" ht="22.5" customHeight="1">
      <c r="A110" s="519"/>
      <c r="B110" s="436" t="s">
        <v>242</v>
      </c>
      <c r="C110" s="436"/>
      <c r="D110" s="79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7"/>
      <c r="T110" s="17"/>
      <c r="U110" s="18"/>
      <c r="V110" s="80"/>
      <c r="W110" s="80"/>
      <c r="X110" s="80"/>
      <c r="Y110" s="18"/>
      <c r="Z110" s="18"/>
      <c r="AA110" s="18"/>
      <c r="AB110" s="80"/>
      <c r="AC110" s="80"/>
      <c r="AD110" s="80"/>
      <c r="AE110" s="80"/>
      <c r="AF110" s="18"/>
      <c r="AG110" s="80"/>
      <c r="AH110" s="18"/>
      <c r="AI110" s="80"/>
      <c r="AJ110" s="18"/>
      <c r="AK110" s="80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80"/>
      <c r="BT110" s="18"/>
      <c r="BU110" s="489"/>
      <c r="BV110" s="18"/>
      <c r="BW110" s="18"/>
      <c r="BX110" s="18"/>
      <c r="BY110" s="18"/>
      <c r="BZ110" s="18"/>
      <c r="CA110" s="491"/>
      <c r="CB110" s="462"/>
      <c r="CC110" s="2"/>
      <c r="CD110" s="73"/>
      <c r="CE110" s="73"/>
    </row>
    <row r="111" spans="1:83" ht="12.75">
      <c r="A111" s="517">
        <v>94</v>
      </c>
      <c r="B111" s="106" t="s">
        <v>243</v>
      </c>
      <c r="C111" s="106"/>
      <c r="D111" s="20">
        <f aca="true" t="shared" si="2" ref="D111:D118">(75-COUNTIF(E111:CA111,""))/2</f>
        <v>2</v>
      </c>
      <c r="E111" s="504"/>
      <c r="F111" s="505"/>
      <c r="G111" s="506"/>
      <c r="H111" s="505"/>
      <c r="I111" s="506"/>
      <c r="J111" s="505"/>
      <c r="K111" s="506"/>
      <c r="L111" s="505"/>
      <c r="M111" s="506"/>
      <c r="N111" s="505"/>
      <c r="O111" s="506"/>
      <c r="P111" s="505"/>
      <c r="Q111" s="506"/>
      <c r="R111" s="505"/>
      <c r="S111" s="506"/>
      <c r="T111" s="505"/>
      <c r="U111" s="506"/>
      <c r="V111" s="542"/>
      <c r="W111" s="864"/>
      <c r="X111" s="542"/>
      <c r="Y111" s="506"/>
      <c r="Z111" s="505"/>
      <c r="AA111" s="506"/>
      <c r="AB111" s="542"/>
      <c r="AC111" s="33"/>
      <c r="AD111" s="504"/>
      <c r="AE111" s="542"/>
      <c r="AF111" s="506"/>
      <c r="AG111" s="542"/>
      <c r="AH111" s="567"/>
      <c r="AI111" s="542"/>
      <c r="AJ111" s="506"/>
      <c r="AK111" s="542"/>
      <c r="AL111" s="506"/>
      <c r="AM111" s="505"/>
      <c r="AN111" s="506"/>
      <c r="AO111" s="505"/>
      <c r="AP111" s="506"/>
      <c r="AQ111" s="505"/>
      <c r="AR111" s="506"/>
      <c r="AS111" s="505"/>
      <c r="AT111" s="506"/>
      <c r="AU111" s="505"/>
      <c r="AV111" s="506"/>
      <c r="AW111" s="505"/>
      <c r="AX111" s="506"/>
      <c r="AY111" s="505"/>
      <c r="AZ111" s="506"/>
      <c r="BA111" s="505"/>
      <c r="BB111" s="33"/>
      <c r="BC111" s="504"/>
      <c r="BD111" s="505"/>
      <c r="BE111" s="506"/>
      <c r="BF111" s="505"/>
      <c r="BG111" s="506"/>
      <c r="BH111" s="505"/>
      <c r="BI111" s="506"/>
      <c r="BJ111" s="505"/>
      <c r="BK111" s="506"/>
      <c r="BL111" s="505"/>
      <c r="BM111" s="33"/>
      <c r="BN111" s="504"/>
      <c r="BO111" s="505"/>
      <c r="BP111" s="506"/>
      <c r="BQ111" s="505"/>
      <c r="BR111" s="27">
        <v>4</v>
      </c>
      <c r="BS111" s="1" t="s">
        <v>890</v>
      </c>
      <c r="BT111" s="27" t="s">
        <v>57</v>
      </c>
      <c r="BU111" s="63" t="s">
        <v>890</v>
      </c>
      <c r="BV111" s="34"/>
      <c r="BW111" s="71"/>
      <c r="BX111" s="409"/>
      <c r="BY111" s="71"/>
      <c r="BZ111" s="884"/>
      <c r="CA111" s="490"/>
      <c r="CB111" s="458"/>
      <c r="CC111" s="2"/>
      <c r="CD111" s="73"/>
      <c r="CE111" s="73"/>
    </row>
    <row r="112" spans="1:83" ht="12.75">
      <c r="A112" s="517">
        <v>95</v>
      </c>
      <c r="B112" s="106" t="s">
        <v>244</v>
      </c>
      <c r="C112" s="106"/>
      <c r="D112" s="20">
        <f t="shared" si="2"/>
        <v>3</v>
      </c>
      <c r="E112" s="504"/>
      <c r="F112" s="505"/>
      <c r="G112" s="506"/>
      <c r="H112" s="505"/>
      <c r="I112" s="506"/>
      <c r="J112" s="505"/>
      <c r="K112" s="506"/>
      <c r="L112" s="505"/>
      <c r="M112" s="506"/>
      <c r="N112" s="505"/>
      <c r="O112" s="506"/>
      <c r="P112" s="505"/>
      <c r="Q112" s="506"/>
      <c r="R112" s="505"/>
      <c r="S112" s="506"/>
      <c r="T112" s="505"/>
      <c r="U112" s="506"/>
      <c r="V112" s="542"/>
      <c r="W112" s="859"/>
      <c r="X112" s="542"/>
      <c r="Y112" s="506"/>
      <c r="Z112" s="505"/>
      <c r="AA112" s="506"/>
      <c r="AB112" s="542"/>
      <c r="AC112" s="33"/>
      <c r="AD112" s="504"/>
      <c r="AE112" s="542"/>
      <c r="AF112" s="506"/>
      <c r="AG112" s="542"/>
      <c r="AH112" s="476"/>
      <c r="AI112" s="542"/>
      <c r="AJ112" s="506"/>
      <c r="AK112" s="542"/>
      <c r="AL112" s="506"/>
      <c r="AM112" s="505"/>
      <c r="AN112" s="506"/>
      <c r="AO112" s="505"/>
      <c r="AP112" s="506"/>
      <c r="AQ112" s="505"/>
      <c r="AR112" s="506"/>
      <c r="AS112" s="505"/>
      <c r="AT112" s="506"/>
      <c r="AU112" s="505"/>
      <c r="AV112" s="506"/>
      <c r="AW112" s="505"/>
      <c r="AX112" s="506"/>
      <c r="AY112" s="505"/>
      <c r="AZ112" s="506"/>
      <c r="BA112" s="505"/>
      <c r="BB112" s="33"/>
      <c r="BC112" s="504"/>
      <c r="BD112" s="505"/>
      <c r="BE112" s="506"/>
      <c r="BF112" s="505"/>
      <c r="BG112" s="506"/>
      <c r="BH112" s="505"/>
      <c r="BI112" s="506"/>
      <c r="BJ112" s="505"/>
      <c r="BK112" s="506"/>
      <c r="BL112" s="505"/>
      <c r="BM112" s="33"/>
      <c r="BN112" s="504"/>
      <c r="BO112" s="505"/>
      <c r="BP112" s="506"/>
      <c r="BQ112" s="505"/>
      <c r="BR112" s="27" t="s">
        <v>57</v>
      </c>
      <c r="BS112" s="106" t="s">
        <v>245</v>
      </c>
      <c r="BT112" s="48" t="s">
        <v>365</v>
      </c>
      <c r="BU112" s="70" t="s">
        <v>865</v>
      </c>
      <c r="BV112" s="27">
        <v>6</v>
      </c>
      <c r="BW112" s="106" t="s">
        <v>245</v>
      </c>
      <c r="BX112" s="409"/>
      <c r="BY112" s="71"/>
      <c r="BZ112" s="409"/>
      <c r="CA112" s="490"/>
      <c r="CB112" s="33"/>
      <c r="CC112" s="2"/>
      <c r="CD112" s="73"/>
      <c r="CE112" s="73"/>
    </row>
    <row r="113" spans="1:83" ht="12.75">
      <c r="A113" s="517">
        <v>96</v>
      </c>
      <c r="B113" s="106" t="s">
        <v>246</v>
      </c>
      <c r="C113" s="106"/>
      <c r="D113" s="20">
        <f t="shared" si="2"/>
        <v>3</v>
      </c>
      <c r="E113" s="504"/>
      <c r="F113" s="505"/>
      <c r="G113" s="506"/>
      <c r="H113" s="505"/>
      <c r="I113" s="506"/>
      <c r="J113" s="505"/>
      <c r="K113" s="506"/>
      <c r="L113" s="505"/>
      <c r="M113" s="506"/>
      <c r="N113" s="505"/>
      <c r="O113" s="506"/>
      <c r="P113" s="505"/>
      <c r="Q113" s="506"/>
      <c r="R113" s="505"/>
      <c r="S113" s="506"/>
      <c r="T113" s="505"/>
      <c r="U113" s="506"/>
      <c r="V113" s="542"/>
      <c r="W113" s="859"/>
      <c r="X113" s="542"/>
      <c r="Y113" s="506"/>
      <c r="Z113" s="505"/>
      <c r="AA113" s="506"/>
      <c r="AB113" s="542"/>
      <c r="AC113" s="33"/>
      <c r="AD113" s="504"/>
      <c r="AE113" s="542"/>
      <c r="AF113" s="506"/>
      <c r="AG113" s="542"/>
      <c r="AH113" s="476"/>
      <c r="AI113" s="542"/>
      <c r="AJ113" s="506"/>
      <c r="AK113" s="542"/>
      <c r="AL113" s="506"/>
      <c r="AM113" s="505"/>
      <c r="AN113" s="506"/>
      <c r="AO113" s="505"/>
      <c r="AP113" s="506"/>
      <c r="AQ113" s="505"/>
      <c r="AR113" s="506"/>
      <c r="AS113" s="505"/>
      <c r="AT113" s="506"/>
      <c r="AU113" s="505"/>
      <c r="AV113" s="506"/>
      <c r="AW113" s="505"/>
      <c r="AX113" s="506"/>
      <c r="AY113" s="505"/>
      <c r="AZ113" s="506"/>
      <c r="BA113" s="505"/>
      <c r="BB113" s="33"/>
      <c r="BC113" s="504"/>
      <c r="BD113" s="505"/>
      <c r="BE113" s="506"/>
      <c r="BF113" s="505"/>
      <c r="BG113" s="506"/>
      <c r="BH113" s="505"/>
      <c r="BI113" s="506"/>
      <c r="BJ113" s="505"/>
      <c r="BK113" s="506"/>
      <c r="BL113" s="505"/>
      <c r="BM113" s="33"/>
      <c r="BN113" s="504"/>
      <c r="BO113" s="505"/>
      <c r="BP113" s="506"/>
      <c r="BQ113" s="505"/>
      <c r="BR113" s="27" t="s">
        <v>57</v>
      </c>
      <c r="BS113" s="88" t="s">
        <v>857</v>
      </c>
      <c r="BT113" s="27">
        <v>4</v>
      </c>
      <c r="BU113" s="88" t="s">
        <v>972</v>
      </c>
      <c r="BV113" s="27">
        <v>4</v>
      </c>
      <c r="BW113" s="70" t="s">
        <v>928</v>
      </c>
      <c r="BX113" s="409"/>
      <c r="BY113" s="71"/>
      <c r="BZ113" s="409"/>
      <c r="CA113" s="490"/>
      <c r="CB113" s="33"/>
      <c r="CC113" s="2"/>
      <c r="CD113" s="73"/>
      <c r="CE113" s="73"/>
    </row>
    <row r="114" spans="1:83" ht="12.75">
      <c r="A114" s="517">
        <v>97</v>
      </c>
      <c r="B114" s="106" t="s">
        <v>247</v>
      </c>
      <c r="C114" s="106"/>
      <c r="D114" s="20">
        <f t="shared" si="2"/>
        <v>1</v>
      </c>
      <c r="E114" s="504"/>
      <c r="F114" s="505"/>
      <c r="G114" s="506"/>
      <c r="H114" s="505"/>
      <c r="I114" s="506"/>
      <c r="J114" s="505"/>
      <c r="K114" s="506"/>
      <c r="L114" s="505"/>
      <c r="M114" s="506"/>
      <c r="N114" s="505"/>
      <c r="O114" s="506"/>
      <c r="P114" s="505"/>
      <c r="Q114" s="506"/>
      <c r="R114" s="505"/>
      <c r="S114" s="506"/>
      <c r="T114" s="505"/>
      <c r="U114" s="506"/>
      <c r="V114" s="542"/>
      <c r="W114" s="859"/>
      <c r="X114" s="542"/>
      <c r="Y114" s="506"/>
      <c r="Z114" s="505"/>
      <c r="AA114" s="506"/>
      <c r="AB114" s="542"/>
      <c r="AC114" s="33"/>
      <c r="AD114" s="504"/>
      <c r="AE114" s="542"/>
      <c r="AF114" s="506"/>
      <c r="AG114" s="542"/>
      <c r="AH114" s="476"/>
      <c r="AI114" s="542"/>
      <c r="AJ114" s="506"/>
      <c r="AK114" s="542"/>
      <c r="AL114" s="506"/>
      <c r="AM114" s="505"/>
      <c r="AN114" s="506"/>
      <c r="AO114" s="505"/>
      <c r="AP114" s="506"/>
      <c r="AQ114" s="505"/>
      <c r="AR114" s="506"/>
      <c r="AS114" s="505"/>
      <c r="AT114" s="506"/>
      <c r="AU114" s="505"/>
      <c r="AV114" s="506"/>
      <c r="AW114" s="505"/>
      <c r="AX114" s="506"/>
      <c r="AY114" s="505"/>
      <c r="AZ114" s="506"/>
      <c r="BA114" s="505"/>
      <c r="BB114" s="33"/>
      <c r="BC114" s="504"/>
      <c r="BD114" s="505"/>
      <c r="BE114" s="506"/>
      <c r="BF114" s="505"/>
      <c r="BG114" s="506"/>
      <c r="BH114" s="505"/>
      <c r="BI114" s="506"/>
      <c r="BJ114" s="505"/>
      <c r="BK114" s="506"/>
      <c r="BL114" s="505"/>
      <c r="BM114" s="33"/>
      <c r="BN114" s="504"/>
      <c r="BO114" s="505"/>
      <c r="BP114" s="506"/>
      <c r="BQ114" s="505"/>
      <c r="BR114" s="506"/>
      <c r="BS114" s="542"/>
      <c r="BT114" s="506"/>
      <c r="BU114" s="571"/>
      <c r="BV114" s="27">
        <v>1</v>
      </c>
      <c r="BW114" s="70" t="s">
        <v>865</v>
      </c>
      <c r="BX114" s="409"/>
      <c r="BY114" s="71"/>
      <c r="BZ114" s="409"/>
      <c r="CA114" s="490"/>
      <c r="CB114" s="33"/>
      <c r="CC114" s="2"/>
      <c r="CD114" s="73"/>
      <c r="CE114" s="73"/>
    </row>
    <row r="115" spans="1:83" ht="12.75">
      <c r="A115" s="517">
        <v>98</v>
      </c>
      <c r="B115" s="106" t="s">
        <v>248</v>
      </c>
      <c r="C115" s="106"/>
      <c r="D115" s="894">
        <f t="shared" si="2"/>
        <v>2</v>
      </c>
      <c r="E115" s="504"/>
      <c r="F115" s="444"/>
      <c r="G115" s="506"/>
      <c r="H115" s="444"/>
      <c r="I115" s="506"/>
      <c r="J115" s="444"/>
      <c r="K115" s="506"/>
      <c r="L115" s="444"/>
      <c r="M115" s="506"/>
      <c r="N115" s="444"/>
      <c r="O115" s="506"/>
      <c r="P115" s="444"/>
      <c r="Q115" s="506"/>
      <c r="R115" s="444"/>
      <c r="S115" s="506"/>
      <c r="T115" s="444"/>
      <c r="U115" s="506"/>
      <c r="V115" s="546"/>
      <c r="W115" s="859"/>
      <c r="X115" s="546"/>
      <c r="Y115" s="506"/>
      <c r="Z115" s="444"/>
      <c r="AA115" s="506"/>
      <c r="AB115" s="546"/>
      <c r="AC115" s="33"/>
      <c r="AD115" s="504"/>
      <c r="AE115" s="546"/>
      <c r="AF115" s="506"/>
      <c r="AG115" s="546"/>
      <c r="AH115" s="463"/>
      <c r="AI115" s="546"/>
      <c r="AJ115" s="506"/>
      <c r="AK115" s="546"/>
      <c r="AL115" s="506"/>
      <c r="AM115" s="444"/>
      <c r="AN115" s="506"/>
      <c r="AO115" s="444"/>
      <c r="AP115" s="506"/>
      <c r="AQ115" s="444"/>
      <c r="AR115" s="506"/>
      <c r="AS115" s="444"/>
      <c r="AT115" s="506"/>
      <c r="AU115" s="444"/>
      <c r="AV115" s="506"/>
      <c r="AW115" s="444"/>
      <c r="AX115" s="506"/>
      <c r="AY115" s="444"/>
      <c r="AZ115" s="506"/>
      <c r="BA115" s="444"/>
      <c r="BB115" s="33"/>
      <c r="BC115" s="504"/>
      <c r="BD115" s="444"/>
      <c r="BE115" s="506"/>
      <c r="BF115" s="444"/>
      <c r="BG115" s="506"/>
      <c r="BH115" s="444"/>
      <c r="BI115" s="506"/>
      <c r="BJ115" s="444"/>
      <c r="BK115" s="506"/>
      <c r="BL115" s="444"/>
      <c r="BM115" s="33"/>
      <c r="BN115" s="504"/>
      <c r="BO115" s="444"/>
      <c r="BP115" s="506"/>
      <c r="BQ115" s="444"/>
      <c r="BR115" s="506"/>
      <c r="BS115" s="444"/>
      <c r="BT115" s="48" t="s">
        <v>365</v>
      </c>
      <c r="BU115" s="498" t="s">
        <v>969</v>
      </c>
      <c r="BV115" s="27">
        <v>2</v>
      </c>
      <c r="BW115" s="106" t="s">
        <v>245</v>
      </c>
      <c r="BX115" s="409"/>
      <c r="BY115" s="71"/>
      <c r="BZ115" s="409"/>
      <c r="CA115" s="490"/>
      <c r="CB115" s="33"/>
      <c r="CC115" s="2"/>
      <c r="CD115" s="73"/>
      <c r="CE115" s="73"/>
    </row>
    <row r="116" spans="1:83" s="91" customFormat="1" ht="12.75">
      <c r="A116" s="517"/>
      <c r="B116" s="895" t="s">
        <v>970</v>
      </c>
      <c r="C116" s="523"/>
      <c r="D116" s="896">
        <v>1</v>
      </c>
      <c r="E116" s="532"/>
      <c r="F116" s="439"/>
      <c r="G116" s="533"/>
      <c r="H116" s="439"/>
      <c r="I116" s="533"/>
      <c r="J116" s="439"/>
      <c r="K116" s="533"/>
      <c r="L116" s="439"/>
      <c r="M116" s="533"/>
      <c r="N116" s="439"/>
      <c r="O116" s="533"/>
      <c r="P116" s="439"/>
      <c r="Q116" s="533"/>
      <c r="R116" s="439"/>
      <c r="S116" s="533"/>
      <c r="T116" s="538"/>
      <c r="U116" s="533"/>
      <c r="V116" s="543"/>
      <c r="W116" s="861"/>
      <c r="X116" s="543"/>
      <c r="Y116" s="533"/>
      <c r="Z116" s="439"/>
      <c r="AA116" s="533"/>
      <c r="AB116" s="543"/>
      <c r="AC116" s="33"/>
      <c r="AD116" s="532"/>
      <c r="AE116" s="543"/>
      <c r="AF116" s="533"/>
      <c r="AG116" s="543"/>
      <c r="AH116" s="467"/>
      <c r="AI116" s="543"/>
      <c r="AJ116" s="533"/>
      <c r="AK116" s="543"/>
      <c r="AL116" s="533"/>
      <c r="AM116" s="439"/>
      <c r="AN116" s="533"/>
      <c r="AO116" s="439"/>
      <c r="AP116" s="533"/>
      <c r="AQ116" s="439"/>
      <c r="AR116" s="533"/>
      <c r="AS116" s="439"/>
      <c r="AT116" s="533"/>
      <c r="AU116" s="439"/>
      <c r="AV116" s="533"/>
      <c r="AW116" s="439"/>
      <c r="AX116" s="533"/>
      <c r="AY116" s="439"/>
      <c r="AZ116" s="533"/>
      <c r="BA116" s="439"/>
      <c r="BB116" s="897"/>
      <c r="BC116" s="532"/>
      <c r="BD116" s="439"/>
      <c r="BE116" s="533"/>
      <c r="BF116" s="439"/>
      <c r="BG116" s="533"/>
      <c r="BH116" s="439"/>
      <c r="BI116" s="533"/>
      <c r="BJ116" s="439"/>
      <c r="BK116" s="533"/>
      <c r="BL116" s="439"/>
      <c r="BM116" s="33"/>
      <c r="BN116" s="532"/>
      <c r="BO116" s="439"/>
      <c r="BP116" s="533"/>
      <c r="BQ116" s="439"/>
      <c r="BR116" s="533"/>
      <c r="BS116" s="439"/>
      <c r="BT116" s="551" t="s">
        <v>365</v>
      </c>
      <c r="BU116" s="898" t="s">
        <v>979</v>
      </c>
      <c r="BV116" s="559"/>
      <c r="BW116" s="530"/>
      <c r="BX116" s="559"/>
      <c r="BY116" s="530"/>
      <c r="BZ116" s="559"/>
      <c r="CA116" s="549"/>
      <c r="CB116" s="33"/>
      <c r="CC116" s="30"/>
      <c r="CD116" s="576"/>
      <c r="CE116" s="576"/>
    </row>
    <row r="117" spans="1:83" ht="12.75">
      <c r="A117" s="517">
        <v>99</v>
      </c>
      <c r="B117" s="106" t="s">
        <v>249</v>
      </c>
      <c r="C117" s="106"/>
      <c r="D117" s="20">
        <f t="shared" si="2"/>
        <v>1</v>
      </c>
      <c r="E117" s="504"/>
      <c r="F117" s="505"/>
      <c r="G117" s="506"/>
      <c r="H117" s="505"/>
      <c r="I117" s="506"/>
      <c r="J117" s="505"/>
      <c r="K117" s="506"/>
      <c r="L117" s="505"/>
      <c r="M117" s="506"/>
      <c r="N117" s="505"/>
      <c r="O117" s="506"/>
      <c r="P117" s="505"/>
      <c r="Q117" s="506"/>
      <c r="R117" s="505"/>
      <c r="S117" s="506"/>
      <c r="T117" s="505"/>
      <c r="U117" s="506"/>
      <c r="V117" s="542"/>
      <c r="W117" s="859"/>
      <c r="X117" s="542"/>
      <c r="Y117" s="506"/>
      <c r="Z117" s="505"/>
      <c r="AA117" s="506"/>
      <c r="AB117" s="542"/>
      <c r="AC117" s="33"/>
      <c r="AD117" s="504"/>
      <c r="AE117" s="542"/>
      <c r="AF117" s="506"/>
      <c r="AG117" s="542"/>
      <c r="AH117" s="476"/>
      <c r="AI117" s="542"/>
      <c r="AJ117" s="506"/>
      <c r="AK117" s="542"/>
      <c r="AL117" s="506"/>
      <c r="AM117" s="505"/>
      <c r="AN117" s="506"/>
      <c r="AO117" s="505"/>
      <c r="AP117" s="506"/>
      <c r="AQ117" s="505"/>
      <c r="AR117" s="506"/>
      <c r="AS117" s="505"/>
      <c r="AT117" s="506"/>
      <c r="AU117" s="505"/>
      <c r="AV117" s="506"/>
      <c r="AW117" s="505"/>
      <c r="AX117" s="506"/>
      <c r="AY117" s="505"/>
      <c r="AZ117" s="506"/>
      <c r="BA117" s="505"/>
      <c r="BB117" s="33"/>
      <c r="BC117" s="504"/>
      <c r="BD117" s="505"/>
      <c r="BE117" s="506"/>
      <c r="BF117" s="505"/>
      <c r="BG117" s="506"/>
      <c r="BH117" s="505"/>
      <c r="BI117" s="506"/>
      <c r="BJ117" s="505"/>
      <c r="BK117" s="506"/>
      <c r="BL117" s="505"/>
      <c r="BM117" s="33"/>
      <c r="BN117" s="504"/>
      <c r="BO117" s="505"/>
      <c r="BP117" s="506"/>
      <c r="BQ117" s="505"/>
      <c r="BR117" s="506"/>
      <c r="BS117" s="505"/>
      <c r="BT117" s="27">
        <v>1</v>
      </c>
      <c r="BU117" s="4" t="s">
        <v>858</v>
      </c>
      <c r="BV117" s="34"/>
      <c r="BW117" s="50"/>
      <c r="BX117" s="409"/>
      <c r="BY117" s="50"/>
      <c r="BZ117" s="409"/>
      <c r="CA117" s="37"/>
      <c r="CB117" s="33"/>
      <c r="CC117" s="2"/>
      <c r="CD117" s="73"/>
      <c r="CE117" s="73"/>
    </row>
    <row r="118" spans="1:83" ht="13.5" thickBot="1">
      <c r="A118" s="518">
        <v>100</v>
      </c>
      <c r="B118" s="438" t="s">
        <v>250</v>
      </c>
      <c r="C118" s="438"/>
      <c r="D118" s="573">
        <f t="shared" si="2"/>
        <v>1</v>
      </c>
      <c r="E118" s="510"/>
      <c r="F118" s="511"/>
      <c r="G118" s="512"/>
      <c r="H118" s="511"/>
      <c r="I118" s="512"/>
      <c r="J118" s="511"/>
      <c r="K118" s="512"/>
      <c r="L118" s="511"/>
      <c r="M118" s="512"/>
      <c r="N118" s="511"/>
      <c r="O118" s="512"/>
      <c r="P118" s="511"/>
      <c r="Q118" s="512"/>
      <c r="R118" s="511"/>
      <c r="S118" s="512"/>
      <c r="T118" s="511"/>
      <c r="U118" s="512"/>
      <c r="V118" s="545"/>
      <c r="W118" s="862"/>
      <c r="X118" s="545"/>
      <c r="Y118" s="512"/>
      <c r="Z118" s="511"/>
      <c r="AA118" s="512"/>
      <c r="AB118" s="545"/>
      <c r="AC118" s="72"/>
      <c r="AD118" s="510"/>
      <c r="AE118" s="545"/>
      <c r="AF118" s="582"/>
      <c r="AG118" s="583"/>
      <c r="AH118" s="564"/>
      <c r="AI118" s="545"/>
      <c r="AJ118" s="512"/>
      <c r="AK118" s="545"/>
      <c r="AL118" s="512"/>
      <c r="AM118" s="511"/>
      <c r="AN118" s="512"/>
      <c r="AO118" s="511"/>
      <c r="AP118" s="512"/>
      <c r="AQ118" s="511"/>
      <c r="AR118" s="512"/>
      <c r="AS118" s="511"/>
      <c r="AT118" s="512"/>
      <c r="AU118" s="511"/>
      <c r="AV118" s="512"/>
      <c r="AW118" s="511"/>
      <c r="AX118" s="512"/>
      <c r="AY118" s="511"/>
      <c r="AZ118" s="512"/>
      <c r="BA118" s="511"/>
      <c r="BB118" s="72"/>
      <c r="BC118" s="510"/>
      <c r="BD118" s="511"/>
      <c r="BE118" s="512"/>
      <c r="BF118" s="511"/>
      <c r="BG118" s="512"/>
      <c r="BH118" s="511"/>
      <c r="BI118" s="512"/>
      <c r="BJ118" s="511"/>
      <c r="BK118" s="512"/>
      <c r="BL118" s="511"/>
      <c r="BM118" s="72"/>
      <c r="BN118" s="510"/>
      <c r="BO118" s="511"/>
      <c r="BP118" s="512"/>
      <c r="BQ118" s="511"/>
      <c r="BR118" s="512"/>
      <c r="BS118" s="511"/>
      <c r="BT118" s="66">
        <v>7</v>
      </c>
      <c r="BU118" s="223" t="s">
        <v>859</v>
      </c>
      <c r="BV118" s="83"/>
      <c r="BW118" s="882"/>
      <c r="BX118" s="883"/>
      <c r="BY118" s="882"/>
      <c r="BZ118" s="883"/>
      <c r="CA118" s="84"/>
      <c r="CB118" s="727"/>
      <c r="CC118" s="2"/>
      <c r="CD118" s="73"/>
      <c r="CE118" s="73"/>
    </row>
    <row r="119" spans="1:83" s="64" customFormat="1" ht="15">
      <c r="A119" s="313"/>
      <c r="B119" s="577" t="s">
        <v>780</v>
      </c>
      <c r="C119" s="148"/>
      <c r="D119" s="294"/>
      <c r="E119" s="56"/>
      <c r="F119" s="56"/>
      <c r="G119" s="56"/>
      <c r="H119" s="56"/>
      <c r="I119" s="56"/>
      <c r="J119" s="56"/>
      <c r="K119" s="56"/>
      <c r="L119" s="56"/>
      <c r="M119" s="56"/>
      <c r="N119" s="726" t="s">
        <v>804</v>
      </c>
      <c r="O119" s="56"/>
      <c r="P119" s="56"/>
      <c r="Q119" s="56"/>
      <c r="R119" s="56"/>
      <c r="S119" s="56"/>
      <c r="T119" s="56"/>
      <c r="U119" s="56"/>
      <c r="V119" s="578"/>
      <c r="W119" s="578"/>
      <c r="X119" s="578"/>
      <c r="Y119" s="56"/>
      <c r="Z119" s="56"/>
      <c r="AA119" s="56"/>
      <c r="AB119" s="726" t="s">
        <v>804</v>
      </c>
      <c r="AC119" s="578"/>
      <c r="AD119" s="56"/>
      <c r="AE119" s="578"/>
      <c r="AF119" s="56"/>
      <c r="AG119" s="578"/>
      <c r="AH119" s="56"/>
      <c r="AI119" s="578"/>
      <c r="AJ119" s="56"/>
      <c r="AK119" s="578"/>
      <c r="AL119" s="56"/>
      <c r="AM119" s="56"/>
      <c r="AN119" s="56"/>
      <c r="AO119" s="726" t="s">
        <v>804</v>
      </c>
      <c r="AP119" s="56"/>
      <c r="AQ119" s="56"/>
      <c r="AR119" s="56"/>
      <c r="AS119" s="56"/>
      <c r="AT119" s="56"/>
      <c r="AU119" s="56"/>
      <c r="AV119" s="56"/>
      <c r="AW119" s="56"/>
      <c r="AX119" s="56"/>
      <c r="AY119" s="726" t="s">
        <v>804</v>
      </c>
      <c r="AZ119" s="56"/>
      <c r="BA119" s="56"/>
      <c r="BB119" s="578"/>
      <c r="BC119" s="56"/>
      <c r="BD119" s="56"/>
      <c r="BE119" s="56"/>
      <c r="BF119" s="56"/>
      <c r="BG119" s="56"/>
      <c r="BH119" s="56"/>
      <c r="BI119" s="56"/>
      <c r="BJ119" s="56"/>
      <c r="BK119" s="56"/>
      <c r="BL119" s="726" t="s">
        <v>804</v>
      </c>
      <c r="BM119" s="578"/>
      <c r="BN119" s="56"/>
      <c r="BO119" s="56"/>
      <c r="BP119" s="56"/>
      <c r="BQ119" s="56"/>
      <c r="BR119" s="56"/>
      <c r="BS119" s="56"/>
      <c r="BT119" s="56"/>
      <c r="BU119" s="498"/>
      <c r="BV119" s="56"/>
      <c r="BW119" s="726" t="s">
        <v>804</v>
      </c>
      <c r="BX119" s="56"/>
      <c r="BY119" s="726" t="s">
        <v>804</v>
      </c>
      <c r="BZ119" s="56"/>
      <c r="CA119" s="726" t="s">
        <v>804</v>
      </c>
      <c r="CB119" s="578"/>
      <c r="CC119" s="57"/>
      <c r="CD119" s="317"/>
      <c r="CE119" s="317"/>
    </row>
    <row r="120" spans="1:81" s="64" customFormat="1" ht="39.75" customHeight="1" thickBot="1">
      <c r="A120" s="317"/>
      <c r="B120" s="3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3"/>
      <c r="CC120" s="63"/>
    </row>
    <row r="121" spans="1:80" s="57" customFormat="1" ht="22.5" customHeight="1" thickBot="1">
      <c r="A121" s="516"/>
      <c r="B121" s="834" t="s">
        <v>755</v>
      </c>
      <c r="C121" s="664"/>
      <c r="D121" s="665"/>
      <c r="E121" s="5"/>
      <c r="F121" s="6">
        <v>1967</v>
      </c>
      <c r="G121" s="7"/>
      <c r="H121" s="7"/>
      <c r="I121" s="7"/>
      <c r="J121" s="7"/>
      <c r="K121" s="7"/>
      <c r="L121" s="7"/>
      <c r="M121" s="7"/>
      <c r="N121" s="7"/>
      <c r="O121" s="7"/>
      <c r="P121" s="6">
        <v>1967</v>
      </c>
      <c r="Q121" s="7"/>
      <c r="R121" s="7"/>
      <c r="S121" s="8"/>
      <c r="T121" s="8"/>
      <c r="U121" s="7"/>
      <c r="V121" s="9"/>
      <c r="W121" s="9"/>
      <c r="X121" s="9"/>
      <c r="Y121" s="7"/>
      <c r="Z121" s="7"/>
      <c r="AA121" s="7"/>
      <c r="AB121" s="10"/>
      <c r="AC121" s="11"/>
      <c r="AD121" s="5"/>
      <c r="AE121" s="6">
        <v>1968</v>
      </c>
      <c r="AF121" s="7"/>
      <c r="AG121" s="9"/>
      <c r="AH121" s="7"/>
      <c r="AI121" s="9"/>
      <c r="AJ121" s="7"/>
      <c r="AK121" s="9"/>
      <c r="AL121" s="7"/>
      <c r="AM121" s="7"/>
      <c r="AN121" s="7"/>
      <c r="AO121" s="6"/>
      <c r="AP121" s="7"/>
      <c r="AQ121" s="6">
        <v>1968</v>
      </c>
      <c r="AR121" s="7"/>
      <c r="AS121" s="7"/>
      <c r="AT121" s="8"/>
      <c r="AU121" s="8"/>
      <c r="AV121" s="7"/>
      <c r="AW121" s="7"/>
      <c r="AX121" s="7"/>
      <c r="AY121" s="7"/>
      <c r="AZ121" s="7"/>
      <c r="BA121" s="7"/>
      <c r="BB121" s="11"/>
      <c r="BC121" s="5"/>
      <c r="BD121" s="6">
        <v>1969</v>
      </c>
      <c r="BE121" s="7"/>
      <c r="BF121" s="7"/>
      <c r="BG121" s="7"/>
      <c r="BH121" s="7"/>
      <c r="BI121" s="7"/>
      <c r="BJ121" s="7"/>
      <c r="BK121" s="7"/>
      <c r="BL121" s="12"/>
      <c r="BM121" s="11"/>
      <c r="BN121" s="13"/>
      <c r="BO121" s="6">
        <v>1970</v>
      </c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5"/>
      <c r="CB121" s="11"/>
    </row>
    <row r="122" spans="1:80" s="57" customFormat="1" ht="19.5" customHeight="1">
      <c r="A122" s="516"/>
      <c r="B122" s="446" t="s">
        <v>754</v>
      </c>
      <c r="C122" s="443" t="s">
        <v>756</v>
      </c>
      <c r="D122" s="448" t="s">
        <v>26</v>
      </c>
      <c r="E122" s="338"/>
      <c r="F122" s="339">
        <v>1</v>
      </c>
      <c r="G122" s="340"/>
      <c r="H122" s="339">
        <v>2</v>
      </c>
      <c r="I122" s="340"/>
      <c r="J122" s="339">
        <v>3</v>
      </c>
      <c r="K122" s="340"/>
      <c r="L122" s="339">
        <v>4</v>
      </c>
      <c r="M122" s="340"/>
      <c r="N122" s="339">
        <v>5</v>
      </c>
      <c r="O122" s="341"/>
      <c r="P122" s="342">
        <v>6</v>
      </c>
      <c r="Q122" s="341"/>
      <c r="R122" s="342">
        <v>7</v>
      </c>
      <c r="S122" s="341"/>
      <c r="T122" s="342">
        <v>8</v>
      </c>
      <c r="U122" s="341"/>
      <c r="V122" s="342">
        <v>9</v>
      </c>
      <c r="W122" s="405"/>
      <c r="X122" s="342">
        <v>10</v>
      </c>
      <c r="Y122" s="341"/>
      <c r="Z122" s="342">
        <v>11</v>
      </c>
      <c r="AA122" s="341"/>
      <c r="AB122" s="345">
        <v>12</v>
      </c>
      <c r="AC122" s="16"/>
      <c r="AD122" s="347"/>
      <c r="AE122" s="342">
        <v>1</v>
      </c>
      <c r="AF122" s="348"/>
      <c r="AG122" s="342">
        <v>2</v>
      </c>
      <c r="AH122" s="405"/>
      <c r="AI122" s="406">
        <v>3</v>
      </c>
      <c r="AJ122" s="341"/>
      <c r="AK122" s="342">
        <v>4</v>
      </c>
      <c r="AL122" s="341"/>
      <c r="AM122" s="342">
        <v>5</v>
      </c>
      <c r="AN122" s="341"/>
      <c r="AO122" s="342">
        <v>6</v>
      </c>
      <c r="AP122" s="341"/>
      <c r="AQ122" s="342">
        <v>7</v>
      </c>
      <c r="AR122" s="341"/>
      <c r="AS122" s="342">
        <v>8</v>
      </c>
      <c r="AT122" s="341"/>
      <c r="AU122" s="342">
        <v>9</v>
      </c>
      <c r="AV122" s="348"/>
      <c r="AW122" s="342">
        <v>10</v>
      </c>
      <c r="AX122" s="341"/>
      <c r="AY122" s="342">
        <v>11</v>
      </c>
      <c r="AZ122" s="341"/>
      <c r="BA122" s="342">
        <v>12</v>
      </c>
      <c r="BB122" s="16"/>
      <c r="BC122" s="347"/>
      <c r="BD122" s="342">
        <v>1</v>
      </c>
      <c r="BE122" s="341"/>
      <c r="BF122" s="342">
        <v>2</v>
      </c>
      <c r="BG122" s="340"/>
      <c r="BH122" s="339">
        <v>3</v>
      </c>
      <c r="BI122" s="340"/>
      <c r="BJ122" s="339">
        <v>4</v>
      </c>
      <c r="BK122" s="340"/>
      <c r="BL122" s="339">
        <v>5</v>
      </c>
      <c r="BM122" s="16"/>
      <c r="BN122" s="338"/>
      <c r="BO122" s="339">
        <v>1</v>
      </c>
      <c r="BP122" s="340"/>
      <c r="BQ122" s="339">
        <v>2</v>
      </c>
      <c r="BR122" s="340"/>
      <c r="BS122" s="339">
        <v>3</v>
      </c>
      <c r="BT122" s="340"/>
      <c r="BU122" s="339">
        <v>4</v>
      </c>
      <c r="BV122" s="340"/>
      <c r="BW122" s="339">
        <v>5</v>
      </c>
      <c r="BX122" s="772"/>
      <c r="BY122" s="339">
        <v>6</v>
      </c>
      <c r="BZ122" s="772"/>
      <c r="CA122" s="672">
        <v>7</v>
      </c>
      <c r="CB122" s="458"/>
    </row>
    <row r="123" spans="1:80" s="453" customFormat="1" ht="18" customHeight="1">
      <c r="A123" s="452" t="s">
        <v>777</v>
      </c>
      <c r="B123" s="446"/>
      <c r="C123" s="445">
        <f>SUM(C124:C139)</f>
        <v>435</v>
      </c>
      <c r="D123" s="452">
        <v>36</v>
      </c>
      <c r="E123" s="334" t="s">
        <v>27</v>
      </c>
      <c r="F123" s="335"/>
      <c r="G123" s="336" t="s">
        <v>27</v>
      </c>
      <c r="H123" s="335"/>
      <c r="I123" s="336" t="s">
        <v>28</v>
      </c>
      <c r="J123" s="337"/>
      <c r="K123" s="336" t="s">
        <v>29</v>
      </c>
      <c r="L123" s="337"/>
      <c r="M123" s="588" t="s">
        <v>30</v>
      </c>
      <c r="N123" s="589"/>
      <c r="O123" s="336" t="s">
        <v>31</v>
      </c>
      <c r="P123" s="343"/>
      <c r="Q123" s="336" t="s">
        <v>32</v>
      </c>
      <c r="R123" s="337"/>
      <c r="S123" s="336" t="s">
        <v>33</v>
      </c>
      <c r="T123" s="343"/>
      <c r="U123" s="344" t="s">
        <v>34</v>
      </c>
      <c r="V123" s="337"/>
      <c r="W123" s="865" t="s">
        <v>930</v>
      </c>
      <c r="X123" s="337"/>
      <c r="Y123" s="336" t="s">
        <v>35</v>
      </c>
      <c r="Z123" s="337"/>
      <c r="AA123" s="336" t="s">
        <v>36</v>
      </c>
      <c r="AB123" s="346"/>
      <c r="AC123" s="23"/>
      <c r="AD123" s="334" t="s">
        <v>37</v>
      </c>
      <c r="AE123" s="349"/>
      <c r="AF123" s="336" t="s">
        <v>38</v>
      </c>
      <c r="AG123" s="349"/>
      <c r="AH123" s="407" t="s">
        <v>31</v>
      </c>
      <c r="AI123" s="350"/>
      <c r="AJ123" s="336" t="s">
        <v>37</v>
      </c>
      <c r="AK123" s="350"/>
      <c r="AL123" s="351" t="s">
        <v>30</v>
      </c>
      <c r="AM123" s="343"/>
      <c r="AN123" s="336" t="s">
        <v>32</v>
      </c>
      <c r="AO123" s="349"/>
      <c r="AP123" s="336" t="s">
        <v>38</v>
      </c>
      <c r="AQ123" s="349"/>
      <c r="AR123" s="352" t="s">
        <v>33</v>
      </c>
      <c r="AS123" s="349"/>
      <c r="AT123" s="591" t="s">
        <v>742</v>
      </c>
      <c r="AU123" s="592"/>
      <c r="AV123" s="352" t="s">
        <v>27</v>
      </c>
      <c r="AW123" s="350"/>
      <c r="AX123" s="336" t="s">
        <v>27</v>
      </c>
      <c r="AY123" s="349"/>
      <c r="AZ123" s="336" t="s">
        <v>27</v>
      </c>
      <c r="BA123" s="349"/>
      <c r="BB123" s="23"/>
      <c r="BC123" s="353" t="s">
        <v>27</v>
      </c>
      <c r="BD123" s="354"/>
      <c r="BE123" s="352" t="s">
        <v>39</v>
      </c>
      <c r="BF123" s="354"/>
      <c r="BG123" s="677" t="s">
        <v>743</v>
      </c>
      <c r="BH123" s="678"/>
      <c r="BI123" s="677" t="s">
        <v>743</v>
      </c>
      <c r="BJ123" s="678"/>
      <c r="BK123" s="677" t="s">
        <v>279</v>
      </c>
      <c r="BL123" s="678"/>
      <c r="BM123" s="23"/>
      <c r="BN123" s="673" t="s">
        <v>733</v>
      </c>
      <c r="BO123" s="674"/>
      <c r="BP123" s="675" t="s">
        <v>733</v>
      </c>
      <c r="BQ123" s="674"/>
      <c r="BR123" s="675" t="s">
        <v>279</v>
      </c>
      <c r="BS123" s="674"/>
      <c r="BT123" s="675" t="s">
        <v>270</v>
      </c>
      <c r="BU123" s="674"/>
      <c r="BV123" s="675" t="s">
        <v>27</v>
      </c>
      <c r="BW123" s="674"/>
      <c r="BX123" s="773" t="s">
        <v>887</v>
      </c>
      <c r="BY123" s="674"/>
      <c r="BZ123" s="773" t="s">
        <v>887</v>
      </c>
      <c r="CA123" s="676"/>
      <c r="CB123" s="458"/>
    </row>
    <row r="124" spans="1:80" s="2" customFormat="1" ht="12.75" customHeight="1">
      <c r="A124" s="513">
        <v>1</v>
      </c>
      <c r="B124" s="604" t="s">
        <v>744</v>
      </c>
      <c r="C124" s="440">
        <f aca="true" t="shared" si="3" ref="C124:C130">SUM(F124:CA124)</f>
        <v>185</v>
      </c>
      <c r="D124" s="441">
        <f aca="true" t="shared" si="4" ref="D124:D130">COUNTIF(F124:CA124,"&gt; 0")</f>
        <v>34</v>
      </c>
      <c r="E124" s="450"/>
      <c r="F124" s="30">
        <v>3</v>
      </c>
      <c r="G124" s="408"/>
      <c r="H124" s="30">
        <v>1</v>
      </c>
      <c r="I124" s="408"/>
      <c r="J124" s="30">
        <v>4</v>
      </c>
      <c r="K124" s="408"/>
      <c r="L124" s="30">
        <v>9</v>
      </c>
      <c r="M124" s="408"/>
      <c r="N124" s="30">
        <v>5</v>
      </c>
      <c r="O124" s="408"/>
      <c r="P124" s="30">
        <v>9</v>
      </c>
      <c r="Q124" s="408"/>
      <c r="R124" s="30">
        <v>10</v>
      </c>
      <c r="S124" s="408"/>
      <c r="T124" s="30">
        <v>4</v>
      </c>
      <c r="U124" s="408"/>
      <c r="V124" s="30">
        <v>5</v>
      </c>
      <c r="W124" s="408"/>
      <c r="X124" s="30"/>
      <c r="Y124" s="408"/>
      <c r="Z124" s="30">
        <v>12</v>
      </c>
      <c r="AA124" s="408"/>
      <c r="AB124" s="451">
        <v>2</v>
      </c>
      <c r="AC124" s="78"/>
      <c r="AD124" s="450"/>
      <c r="AE124" s="30">
        <v>11</v>
      </c>
      <c r="AF124" s="408"/>
      <c r="AG124" s="30">
        <v>10</v>
      </c>
      <c r="AH124" s="408"/>
      <c r="AI124" s="30">
        <v>9</v>
      </c>
      <c r="AJ124" s="408"/>
      <c r="AK124" s="30">
        <v>7</v>
      </c>
      <c r="AL124" s="408"/>
      <c r="AM124" s="30">
        <v>10</v>
      </c>
      <c r="AN124" s="408"/>
      <c r="AO124" s="30">
        <v>11</v>
      </c>
      <c r="AP124" s="408"/>
      <c r="AQ124" s="30">
        <v>9</v>
      </c>
      <c r="AR124" s="408"/>
      <c r="AS124" s="30">
        <v>6</v>
      </c>
      <c r="AT124" s="408"/>
      <c r="AU124" s="30">
        <v>5</v>
      </c>
      <c r="AV124" s="408"/>
      <c r="AW124" s="30">
        <v>6</v>
      </c>
      <c r="AX124" s="408"/>
      <c r="AY124" s="30">
        <v>4</v>
      </c>
      <c r="AZ124" s="408"/>
      <c r="BA124" s="30">
        <v>4</v>
      </c>
      <c r="BB124" s="460"/>
      <c r="BC124" s="30"/>
      <c r="BD124" s="30">
        <v>3</v>
      </c>
      <c r="BE124" s="408"/>
      <c r="BF124" s="30">
        <v>3</v>
      </c>
      <c r="BG124" s="408"/>
      <c r="BH124" s="30">
        <v>2</v>
      </c>
      <c r="BI124" s="408"/>
      <c r="BJ124" s="30">
        <v>2</v>
      </c>
      <c r="BK124" s="408"/>
      <c r="BL124" s="30">
        <v>2</v>
      </c>
      <c r="BM124" s="460"/>
      <c r="BN124" s="30"/>
      <c r="BO124" s="30">
        <v>1</v>
      </c>
      <c r="BP124" s="408"/>
      <c r="BQ124" s="30">
        <v>1</v>
      </c>
      <c r="BR124" s="408"/>
      <c r="BS124" s="30">
        <v>3</v>
      </c>
      <c r="BT124" s="408"/>
      <c r="BU124" s="30">
        <v>9</v>
      </c>
      <c r="BV124" s="408"/>
      <c r="BW124" s="30">
        <v>2</v>
      </c>
      <c r="BX124" s="408"/>
      <c r="BY124" s="30">
        <v>1</v>
      </c>
      <c r="BZ124" s="463"/>
      <c r="CA124" s="444"/>
      <c r="CB124" s="458"/>
    </row>
    <row r="125" spans="1:80" s="30" customFormat="1" ht="12.75" customHeight="1">
      <c r="A125" s="514">
        <v>2</v>
      </c>
      <c r="B125" s="605" t="s">
        <v>786</v>
      </c>
      <c r="C125" s="447">
        <f t="shared" si="3"/>
        <v>6</v>
      </c>
      <c r="D125" s="452">
        <f t="shared" si="4"/>
        <v>4</v>
      </c>
      <c r="E125" s="471"/>
      <c r="F125" s="439"/>
      <c r="G125" s="467"/>
      <c r="H125" s="439"/>
      <c r="I125" s="467"/>
      <c r="J125" s="439"/>
      <c r="K125" s="467"/>
      <c r="L125" s="439"/>
      <c r="M125" s="467"/>
      <c r="N125" s="477"/>
      <c r="O125" s="467"/>
      <c r="P125" s="439"/>
      <c r="Q125" s="467"/>
      <c r="R125" s="439"/>
      <c r="S125" s="467"/>
      <c r="T125" s="439"/>
      <c r="U125" s="467"/>
      <c r="V125" s="439"/>
      <c r="W125" s="467"/>
      <c r="X125" s="439"/>
      <c r="Y125" s="467"/>
      <c r="Z125" s="439"/>
      <c r="AA125" s="467"/>
      <c r="AB125" s="480"/>
      <c r="AC125" s="78"/>
      <c r="AD125" s="454"/>
      <c r="AE125" s="455">
        <v>1</v>
      </c>
      <c r="AF125" s="456"/>
      <c r="AG125" s="455"/>
      <c r="AH125" s="456"/>
      <c r="AI125" s="455"/>
      <c r="AJ125" s="456"/>
      <c r="AK125" s="455"/>
      <c r="AL125" s="456"/>
      <c r="AM125" s="455"/>
      <c r="AN125" s="456"/>
      <c r="AO125" s="455"/>
      <c r="AP125" s="456"/>
      <c r="AQ125" s="455">
        <v>3</v>
      </c>
      <c r="AR125" s="456"/>
      <c r="AS125" s="455">
        <v>1</v>
      </c>
      <c r="AT125" s="456"/>
      <c r="AU125" s="455"/>
      <c r="AV125" s="456"/>
      <c r="AW125" s="455"/>
      <c r="AX125" s="456"/>
      <c r="AY125" s="455">
        <v>1</v>
      </c>
      <c r="AZ125" s="456"/>
      <c r="BA125" s="455"/>
      <c r="BB125" s="595"/>
      <c r="BC125" s="471"/>
      <c r="BD125" s="439"/>
      <c r="BE125" s="467"/>
      <c r="BF125" s="439"/>
      <c r="BG125" s="467"/>
      <c r="BH125" s="439"/>
      <c r="BI125" s="467"/>
      <c r="BJ125" s="439"/>
      <c r="BK125" s="467"/>
      <c r="BL125" s="439"/>
      <c r="BM125" s="460"/>
      <c r="BN125" s="471"/>
      <c r="BO125" s="439"/>
      <c r="BP125" s="467"/>
      <c r="BQ125" s="439"/>
      <c r="BR125" s="467"/>
      <c r="BS125" s="439"/>
      <c r="BT125" s="467"/>
      <c r="BU125" s="439"/>
      <c r="BV125" s="467"/>
      <c r="BW125" s="439"/>
      <c r="BX125" s="467"/>
      <c r="BY125" s="439"/>
      <c r="BZ125" s="467"/>
      <c r="CA125" s="469"/>
      <c r="CB125" s="458"/>
    </row>
    <row r="126" spans="1:80" s="2" customFormat="1" ht="12.75" customHeight="1">
      <c r="A126" s="513">
        <v>3</v>
      </c>
      <c r="B126" s="604" t="s">
        <v>782</v>
      </c>
      <c r="C126" s="440">
        <f t="shared" si="3"/>
        <v>54</v>
      </c>
      <c r="D126" s="441">
        <f t="shared" si="4"/>
        <v>7</v>
      </c>
      <c r="E126" s="450"/>
      <c r="F126" s="30">
        <v>5</v>
      </c>
      <c r="G126" s="408"/>
      <c r="H126" s="30">
        <v>7</v>
      </c>
      <c r="I126" s="408"/>
      <c r="J126" s="30">
        <v>12</v>
      </c>
      <c r="K126" s="408"/>
      <c r="L126" s="30">
        <v>4</v>
      </c>
      <c r="M126" s="408"/>
      <c r="N126" s="30">
        <v>11</v>
      </c>
      <c r="O126" s="408"/>
      <c r="P126" s="30">
        <v>7</v>
      </c>
      <c r="Q126" s="408"/>
      <c r="R126" s="30">
        <v>8</v>
      </c>
      <c r="S126" s="463"/>
      <c r="T126" s="444"/>
      <c r="U126" s="463"/>
      <c r="V126" s="444"/>
      <c r="W126" s="463"/>
      <c r="X126" s="444"/>
      <c r="Y126" s="463"/>
      <c r="Z126" s="444"/>
      <c r="AA126" s="463"/>
      <c r="AB126" s="470"/>
      <c r="AC126" s="78"/>
      <c r="AD126" s="468"/>
      <c r="AE126" s="444"/>
      <c r="AF126" s="463"/>
      <c r="AG126" s="444"/>
      <c r="AH126" s="463"/>
      <c r="AI126" s="444"/>
      <c r="AJ126" s="463"/>
      <c r="AK126" s="444"/>
      <c r="AL126" s="463"/>
      <c r="AM126" s="444"/>
      <c r="AN126" s="463"/>
      <c r="AO126" s="444"/>
      <c r="AP126" s="463"/>
      <c r="AQ126" s="444"/>
      <c r="AR126" s="463"/>
      <c r="AS126" s="444"/>
      <c r="AT126" s="463"/>
      <c r="AU126" s="444"/>
      <c r="AV126" s="463"/>
      <c r="AW126" s="444"/>
      <c r="AX126" s="463"/>
      <c r="AY126" s="444"/>
      <c r="AZ126" s="463"/>
      <c r="BA126" s="444"/>
      <c r="BB126" s="460"/>
      <c r="BC126" s="444"/>
      <c r="BD126" s="444"/>
      <c r="BE126" s="463"/>
      <c r="BF126" s="444"/>
      <c r="BG126" s="463"/>
      <c r="BH126" s="444"/>
      <c r="BI126" s="463"/>
      <c r="BJ126" s="444"/>
      <c r="BK126" s="463"/>
      <c r="BL126" s="444"/>
      <c r="BM126" s="460"/>
      <c r="BN126" s="444"/>
      <c r="BO126" s="444"/>
      <c r="BP126" s="463"/>
      <c r="BQ126" s="444"/>
      <c r="BR126" s="463"/>
      <c r="BS126" s="444"/>
      <c r="BT126" s="463"/>
      <c r="BU126" s="444"/>
      <c r="BV126" s="463"/>
      <c r="BW126" s="444"/>
      <c r="BX126" s="463"/>
      <c r="BY126" s="444"/>
      <c r="BZ126" s="463"/>
      <c r="CA126" s="444"/>
      <c r="CB126" s="458"/>
    </row>
    <row r="127" spans="1:80" s="2" customFormat="1" ht="12.75" customHeight="1">
      <c r="A127" s="513"/>
      <c r="B127" s="604" t="s">
        <v>783</v>
      </c>
      <c r="C127" s="440">
        <f t="shared" si="3"/>
        <v>32</v>
      </c>
      <c r="D127" s="441">
        <f t="shared" si="4"/>
        <v>5</v>
      </c>
      <c r="E127" s="468"/>
      <c r="F127" s="444"/>
      <c r="G127" s="463"/>
      <c r="H127" s="444"/>
      <c r="I127" s="463"/>
      <c r="J127" s="444"/>
      <c r="K127" s="463"/>
      <c r="L127" s="444"/>
      <c r="M127" s="463"/>
      <c r="N127" s="444"/>
      <c r="O127" s="463"/>
      <c r="P127" s="444"/>
      <c r="Q127" s="463"/>
      <c r="R127" s="444"/>
      <c r="S127" s="408"/>
      <c r="T127" s="30">
        <v>9</v>
      </c>
      <c r="U127" s="408"/>
      <c r="V127" s="30">
        <v>8</v>
      </c>
      <c r="W127" s="408"/>
      <c r="X127" s="30">
        <v>2</v>
      </c>
      <c r="Y127" s="408"/>
      <c r="Z127" s="30">
        <v>9</v>
      </c>
      <c r="AA127" s="408"/>
      <c r="AB127" s="451">
        <v>4</v>
      </c>
      <c r="AC127" s="78"/>
      <c r="AD127" s="468"/>
      <c r="AE127" s="444"/>
      <c r="AF127" s="463"/>
      <c r="AG127" s="444"/>
      <c r="AH127" s="463"/>
      <c r="AI127" s="444"/>
      <c r="AJ127" s="463"/>
      <c r="AK127" s="444"/>
      <c r="AL127" s="463"/>
      <c r="AM127" s="444"/>
      <c r="AN127" s="463"/>
      <c r="AO127" s="596"/>
      <c r="AP127" s="463"/>
      <c r="AQ127" s="444"/>
      <c r="AR127" s="463"/>
      <c r="AS127" s="444"/>
      <c r="AT127" s="463"/>
      <c r="AU127" s="444"/>
      <c r="AV127" s="463"/>
      <c r="AW127" s="444"/>
      <c r="AX127" s="463"/>
      <c r="AY127" s="596"/>
      <c r="AZ127" s="444"/>
      <c r="BA127" s="444"/>
      <c r="BB127" s="460"/>
      <c r="BC127" s="444"/>
      <c r="BD127" s="444"/>
      <c r="BE127" s="463"/>
      <c r="BF127" s="444"/>
      <c r="BG127" s="463"/>
      <c r="BH127" s="444"/>
      <c r="BI127" s="463"/>
      <c r="BJ127" s="444"/>
      <c r="BK127" s="463"/>
      <c r="BL127" s="444"/>
      <c r="BM127" s="460"/>
      <c r="BN127" s="444"/>
      <c r="BO127" s="444"/>
      <c r="BP127" s="463"/>
      <c r="BQ127" s="444"/>
      <c r="BR127" s="463"/>
      <c r="BS127" s="444"/>
      <c r="BT127" s="463"/>
      <c r="BU127" s="444"/>
      <c r="BV127" s="463"/>
      <c r="BW127" s="444"/>
      <c r="BX127" s="463"/>
      <c r="BY127" s="444"/>
      <c r="BZ127" s="463"/>
      <c r="CA127" s="444"/>
      <c r="CB127" s="458"/>
    </row>
    <row r="128" spans="1:80" s="2" customFormat="1" ht="12.75" customHeight="1">
      <c r="A128" s="514"/>
      <c r="B128" s="605" t="s">
        <v>784</v>
      </c>
      <c r="C128" s="447">
        <f t="shared" si="3"/>
        <v>66</v>
      </c>
      <c r="D128" s="452">
        <f t="shared" si="4"/>
        <v>22</v>
      </c>
      <c r="E128" s="471"/>
      <c r="F128" s="439"/>
      <c r="G128" s="467"/>
      <c r="H128" s="439"/>
      <c r="I128" s="467"/>
      <c r="J128" s="439"/>
      <c r="K128" s="467"/>
      <c r="L128" s="439"/>
      <c r="M128" s="467"/>
      <c r="N128" s="439"/>
      <c r="O128" s="467"/>
      <c r="P128" s="439"/>
      <c r="Q128" s="467"/>
      <c r="R128" s="439"/>
      <c r="S128" s="467"/>
      <c r="T128" s="439"/>
      <c r="U128" s="467"/>
      <c r="V128" s="439"/>
      <c r="W128" s="467"/>
      <c r="X128" s="439"/>
      <c r="Y128" s="467"/>
      <c r="Z128" s="439"/>
      <c r="AA128" s="467"/>
      <c r="AB128" s="480"/>
      <c r="AC128" s="78"/>
      <c r="AD128" s="471"/>
      <c r="AE128" s="439"/>
      <c r="AF128" s="456"/>
      <c r="AG128" s="455">
        <v>5</v>
      </c>
      <c r="AH128" s="456"/>
      <c r="AI128" s="455">
        <v>3</v>
      </c>
      <c r="AJ128" s="456"/>
      <c r="AK128" s="455">
        <v>6</v>
      </c>
      <c r="AL128" s="456"/>
      <c r="AM128" s="455">
        <v>6</v>
      </c>
      <c r="AN128" s="456"/>
      <c r="AO128" s="603">
        <v>4</v>
      </c>
      <c r="AP128" s="456"/>
      <c r="AQ128" s="455">
        <v>2</v>
      </c>
      <c r="AR128" s="456"/>
      <c r="AS128" s="455">
        <v>2</v>
      </c>
      <c r="AT128" s="456"/>
      <c r="AU128" s="455">
        <v>1</v>
      </c>
      <c r="AV128" s="456"/>
      <c r="AW128" s="455">
        <v>2</v>
      </c>
      <c r="AX128" s="456"/>
      <c r="AY128" s="603">
        <v>2</v>
      </c>
      <c r="AZ128" s="455"/>
      <c r="BA128" s="455">
        <v>3</v>
      </c>
      <c r="BB128" s="595"/>
      <c r="BC128" s="454"/>
      <c r="BD128" s="455">
        <v>3</v>
      </c>
      <c r="BE128" s="456"/>
      <c r="BF128" s="455">
        <v>3</v>
      </c>
      <c r="BG128" s="456"/>
      <c r="BH128" s="455">
        <v>3</v>
      </c>
      <c r="BI128" s="456"/>
      <c r="BJ128" s="455">
        <v>3</v>
      </c>
      <c r="BK128" s="456"/>
      <c r="BL128" s="594">
        <v>3</v>
      </c>
      <c r="BM128" s="460"/>
      <c r="BN128" s="454"/>
      <c r="BO128" s="455">
        <v>3</v>
      </c>
      <c r="BP128" s="456"/>
      <c r="BQ128" s="455">
        <v>4</v>
      </c>
      <c r="BR128" s="456"/>
      <c r="BS128" s="455"/>
      <c r="BT128" s="456"/>
      <c r="BU128" s="455">
        <v>2</v>
      </c>
      <c r="BV128" s="456"/>
      <c r="BW128" s="455">
        <v>4</v>
      </c>
      <c r="BX128" s="456"/>
      <c r="BY128" s="455">
        <v>1</v>
      </c>
      <c r="BZ128" s="456"/>
      <c r="CA128" s="569">
        <v>1</v>
      </c>
      <c r="CB128" s="458"/>
    </row>
    <row r="129" spans="1:80" s="2" customFormat="1" ht="12.75" customHeight="1">
      <c r="A129" s="513">
        <v>4</v>
      </c>
      <c r="B129" s="604" t="s">
        <v>746</v>
      </c>
      <c r="C129" s="440">
        <f t="shared" si="3"/>
        <v>10</v>
      </c>
      <c r="D129" s="441">
        <f t="shared" si="4"/>
        <v>6</v>
      </c>
      <c r="E129" s="450"/>
      <c r="F129" s="81">
        <v>1</v>
      </c>
      <c r="G129" s="410"/>
      <c r="H129" s="30">
        <v>1</v>
      </c>
      <c r="I129" s="408"/>
      <c r="J129" s="30">
        <v>1</v>
      </c>
      <c r="K129" s="408"/>
      <c r="L129" s="30"/>
      <c r="M129" s="408"/>
      <c r="N129" s="30">
        <v>3</v>
      </c>
      <c r="O129" s="408"/>
      <c r="P129" s="30"/>
      <c r="Q129" s="408"/>
      <c r="R129" s="30">
        <v>2</v>
      </c>
      <c r="S129" s="408"/>
      <c r="T129" s="30">
        <v>2</v>
      </c>
      <c r="U129" s="463"/>
      <c r="V129" s="444"/>
      <c r="W129" s="463"/>
      <c r="X129" s="444"/>
      <c r="Y129" s="463"/>
      <c r="Z129" s="444"/>
      <c r="AA129" s="463"/>
      <c r="AB129" s="470"/>
      <c r="AC129" s="78"/>
      <c r="AD129" s="468"/>
      <c r="AE129" s="444"/>
      <c r="AF129" s="463"/>
      <c r="AG129" s="444"/>
      <c r="AH129" s="463"/>
      <c r="AI129" s="444"/>
      <c r="AJ129" s="463"/>
      <c r="AK129" s="444"/>
      <c r="AL129" s="463"/>
      <c r="AM129" s="444"/>
      <c r="AN129" s="463"/>
      <c r="AO129" s="444"/>
      <c r="AP129" s="463"/>
      <c r="AQ129" s="444"/>
      <c r="AR129" s="463"/>
      <c r="AS129" s="444"/>
      <c r="AT129" s="463"/>
      <c r="AU129" s="444"/>
      <c r="AV129" s="463"/>
      <c r="AW129" s="444"/>
      <c r="AX129" s="463"/>
      <c r="AY129" s="444"/>
      <c r="AZ129" s="463"/>
      <c r="BA129" s="444"/>
      <c r="BB129" s="460"/>
      <c r="BC129" s="444"/>
      <c r="BD129" s="444"/>
      <c r="BE129" s="463"/>
      <c r="BF129" s="444"/>
      <c r="BG129" s="463"/>
      <c r="BH129" s="444"/>
      <c r="BI129" s="463"/>
      <c r="BJ129" s="444"/>
      <c r="BK129" s="463"/>
      <c r="BL129" s="444"/>
      <c r="BM129" s="460"/>
      <c r="BN129" s="444"/>
      <c r="BO129" s="444"/>
      <c r="BP129" s="463"/>
      <c r="BQ129" s="444"/>
      <c r="BR129" s="463"/>
      <c r="BS129" s="444"/>
      <c r="BT129" s="463"/>
      <c r="BU129" s="444"/>
      <c r="BV129" s="463"/>
      <c r="BW129" s="444"/>
      <c r="BX129" s="463"/>
      <c r="BY129" s="444"/>
      <c r="BZ129" s="463"/>
      <c r="CA129" s="444"/>
      <c r="CB129" s="458"/>
    </row>
    <row r="130" spans="1:80" s="2" customFormat="1" ht="12.75" customHeight="1">
      <c r="A130" s="514">
        <v>5</v>
      </c>
      <c r="B130" s="605" t="s">
        <v>785</v>
      </c>
      <c r="C130" s="447">
        <f t="shared" si="3"/>
        <v>30</v>
      </c>
      <c r="D130" s="452">
        <f t="shared" si="4"/>
        <v>22</v>
      </c>
      <c r="E130" s="471"/>
      <c r="F130" s="478"/>
      <c r="G130" s="479"/>
      <c r="H130" s="439"/>
      <c r="I130" s="467"/>
      <c r="J130" s="439"/>
      <c r="K130" s="467"/>
      <c r="L130" s="439"/>
      <c r="M130" s="467"/>
      <c r="N130" s="439"/>
      <c r="O130" s="467"/>
      <c r="P130" s="439"/>
      <c r="Q130" s="467"/>
      <c r="R130" s="439"/>
      <c r="S130" s="467"/>
      <c r="T130" s="439"/>
      <c r="U130" s="456"/>
      <c r="V130" s="455">
        <v>4</v>
      </c>
      <c r="W130" s="456"/>
      <c r="X130" s="455">
        <v>1</v>
      </c>
      <c r="Y130" s="456"/>
      <c r="Z130" s="455">
        <v>2</v>
      </c>
      <c r="AA130" s="456"/>
      <c r="AB130" s="594"/>
      <c r="AC130" s="78"/>
      <c r="AD130" s="454"/>
      <c r="AE130" s="455"/>
      <c r="AF130" s="456"/>
      <c r="AG130" s="455">
        <v>1</v>
      </c>
      <c r="AH130" s="456"/>
      <c r="AI130" s="455">
        <v>2</v>
      </c>
      <c r="AJ130" s="456"/>
      <c r="AK130" s="455">
        <v>1</v>
      </c>
      <c r="AL130" s="456"/>
      <c r="AM130" s="455">
        <v>2</v>
      </c>
      <c r="AN130" s="456"/>
      <c r="AO130" s="455">
        <v>2</v>
      </c>
      <c r="AP130" s="456"/>
      <c r="AQ130" s="455">
        <v>1</v>
      </c>
      <c r="AR130" s="456"/>
      <c r="AS130" s="455">
        <v>2</v>
      </c>
      <c r="AT130" s="456"/>
      <c r="AU130" s="455">
        <v>1</v>
      </c>
      <c r="AV130" s="456"/>
      <c r="AW130" s="455">
        <v>1</v>
      </c>
      <c r="AX130" s="456"/>
      <c r="AY130" s="455">
        <v>1</v>
      </c>
      <c r="AZ130" s="456"/>
      <c r="BA130" s="455">
        <v>1</v>
      </c>
      <c r="BB130" s="595"/>
      <c r="BC130" s="455"/>
      <c r="BD130" s="455">
        <v>1</v>
      </c>
      <c r="BE130" s="456"/>
      <c r="BF130" s="455">
        <v>1</v>
      </c>
      <c r="BG130" s="456"/>
      <c r="BH130" s="455">
        <v>1</v>
      </c>
      <c r="BI130" s="456"/>
      <c r="BJ130" s="455">
        <v>1</v>
      </c>
      <c r="BK130" s="456"/>
      <c r="BL130" s="455">
        <v>1</v>
      </c>
      <c r="BM130" s="460"/>
      <c r="BN130" s="455"/>
      <c r="BO130" s="455">
        <v>1</v>
      </c>
      <c r="BP130" s="456"/>
      <c r="BQ130" s="455"/>
      <c r="BR130" s="456"/>
      <c r="BS130" s="455">
        <v>1</v>
      </c>
      <c r="BT130" s="456"/>
      <c r="BU130" s="455">
        <v>1</v>
      </c>
      <c r="BV130" s="467"/>
      <c r="BW130" s="439"/>
      <c r="BX130" s="467"/>
      <c r="BY130" s="439"/>
      <c r="BZ130" s="467"/>
      <c r="CA130" s="469"/>
      <c r="CB130" s="458"/>
    </row>
    <row r="131" spans="1:80" s="30" customFormat="1" ht="12.75" customHeight="1">
      <c r="A131" s="513">
        <v>6</v>
      </c>
      <c r="B131" s="604" t="s">
        <v>752</v>
      </c>
      <c r="C131" s="440">
        <f aca="true" t="shared" si="5" ref="C131:C138">SUM(F131:CA131)</f>
        <v>15</v>
      </c>
      <c r="D131" s="441">
        <f aca="true" t="shared" si="6" ref="D131:D138">COUNTIF(F131:CA131,"&gt; 0")</f>
        <v>15</v>
      </c>
      <c r="E131" s="468"/>
      <c r="F131" s="475"/>
      <c r="G131" s="476"/>
      <c r="H131" s="444"/>
      <c r="I131" s="463"/>
      <c r="J131" s="444"/>
      <c r="K131" s="463"/>
      <c r="L131" s="444"/>
      <c r="M131" s="463"/>
      <c r="N131" s="596"/>
      <c r="O131" s="463"/>
      <c r="P131" s="444"/>
      <c r="Q131" s="463"/>
      <c r="R131" s="444"/>
      <c r="S131" s="463"/>
      <c r="T131" s="444"/>
      <c r="U131" s="463"/>
      <c r="V131" s="444"/>
      <c r="W131" s="463"/>
      <c r="X131" s="444"/>
      <c r="Y131" s="463"/>
      <c r="Z131" s="444"/>
      <c r="AA131" s="463"/>
      <c r="AB131" s="470"/>
      <c r="AC131" s="78"/>
      <c r="AD131" s="468"/>
      <c r="AE131" s="444"/>
      <c r="AF131" s="463"/>
      <c r="AG131" s="444"/>
      <c r="AH131" s="463"/>
      <c r="AI131" s="444"/>
      <c r="AJ131" s="463"/>
      <c r="AK131" s="444"/>
      <c r="AL131" s="408"/>
      <c r="AM131" s="30">
        <v>1</v>
      </c>
      <c r="AN131" s="408"/>
      <c r="AO131" s="30">
        <v>1</v>
      </c>
      <c r="AP131" s="408"/>
      <c r="AQ131" s="30">
        <v>1</v>
      </c>
      <c r="AR131" s="408"/>
      <c r="AS131" s="30">
        <v>1</v>
      </c>
      <c r="AT131" s="408"/>
      <c r="AU131" s="30">
        <v>1</v>
      </c>
      <c r="AV131" s="408"/>
      <c r="AX131" s="408"/>
      <c r="AY131" s="30">
        <v>1</v>
      </c>
      <c r="AZ131" s="408"/>
      <c r="BB131" s="460"/>
      <c r="BC131" s="450"/>
      <c r="BD131" s="30">
        <v>1</v>
      </c>
      <c r="BE131" s="408"/>
      <c r="BF131" s="30">
        <v>1</v>
      </c>
      <c r="BG131" s="408"/>
      <c r="BH131" s="30">
        <v>1</v>
      </c>
      <c r="BI131" s="408"/>
      <c r="BJ131" s="30">
        <v>1</v>
      </c>
      <c r="BK131" s="408"/>
      <c r="BL131" s="30">
        <v>1</v>
      </c>
      <c r="BM131" s="460"/>
      <c r="BN131" s="450"/>
      <c r="BO131" s="30">
        <v>1</v>
      </c>
      <c r="BP131" s="408"/>
      <c r="BQ131" s="30">
        <v>1</v>
      </c>
      <c r="BR131" s="408"/>
      <c r="BS131" s="30">
        <v>1</v>
      </c>
      <c r="BT131" s="497"/>
      <c r="BU131" s="56" t="s">
        <v>238</v>
      </c>
      <c r="BV131" s="497"/>
      <c r="BW131" s="56" t="s">
        <v>238</v>
      </c>
      <c r="BX131" s="497"/>
      <c r="BY131" s="56" t="s">
        <v>238</v>
      </c>
      <c r="BZ131" s="497"/>
      <c r="CA131" s="295">
        <v>1</v>
      </c>
      <c r="CB131" s="458"/>
    </row>
    <row r="132" spans="1:80" s="30" customFormat="1" ht="12.75" customHeight="1">
      <c r="A132" s="513">
        <v>7</v>
      </c>
      <c r="B132" s="604" t="s">
        <v>753</v>
      </c>
      <c r="C132" s="440">
        <f t="shared" si="5"/>
        <v>9</v>
      </c>
      <c r="D132" s="441">
        <f t="shared" si="6"/>
        <v>9</v>
      </c>
      <c r="E132" s="468"/>
      <c r="F132" s="475"/>
      <c r="G132" s="476"/>
      <c r="H132" s="444"/>
      <c r="I132" s="463"/>
      <c r="J132" s="444"/>
      <c r="K132" s="463"/>
      <c r="L132" s="444"/>
      <c r="M132" s="463"/>
      <c r="N132" s="444"/>
      <c r="O132" s="463"/>
      <c r="P132" s="444"/>
      <c r="Q132" s="463"/>
      <c r="R132" s="444"/>
      <c r="S132" s="463"/>
      <c r="T132" s="444"/>
      <c r="U132" s="463"/>
      <c r="V132" s="444"/>
      <c r="W132" s="463"/>
      <c r="X132" s="444"/>
      <c r="Y132" s="463"/>
      <c r="Z132" s="444"/>
      <c r="AA132" s="463"/>
      <c r="AB132" s="470"/>
      <c r="AC132" s="78"/>
      <c r="AD132" s="468"/>
      <c r="AE132" s="444"/>
      <c r="AF132" s="463"/>
      <c r="AG132" s="444"/>
      <c r="AH132" s="463"/>
      <c r="AI132" s="444"/>
      <c r="AJ132" s="463"/>
      <c r="AK132" s="444"/>
      <c r="AL132" s="463"/>
      <c r="AM132" s="444"/>
      <c r="AN132" s="463"/>
      <c r="AO132" s="444"/>
      <c r="AP132" s="408"/>
      <c r="AQ132" s="30">
        <v>1</v>
      </c>
      <c r="AR132" s="408"/>
      <c r="AS132" s="30">
        <v>1</v>
      </c>
      <c r="AT132" s="408"/>
      <c r="AU132" s="30">
        <v>1</v>
      </c>
      <c r="AV132" s="408"/>
      <c r="AW132" s="30">
        <v>1</v>
      </c>
      <c r="AX132" s="408"/>
      <c r="AY132" s="30">
        <v>1</v>
      </c>
      <c r="AZ132" s="408"/>
      <c r="BB132" s="460"/>
      <c r="BD132" s="30">
        <v>1</v>
      </c>
      <c r="BE132" s="408"/>
      <c r="BF132" s="30">
        <v>1</v>
      </c>
      <c r="BG132" s="408"/>
      <c r="BH132" s="30">
        <v>1</v>
      </c>
      <c r="BI132" s="408"/>
      <c r="BJ132" s="30">
        <v>1</v>
      </c>
      <c r="BK132" s="463"/>
      <c r="BL132" s="444"/>
      <c r="BM132" s="460"/>
      <c r="BN132" s="444"/>
      <c r="BO132" s="444"/>
      <c r="BP132" s="463"/>
      <c r="BQ132" s="444"/>
      <c r="BR132" s="463"/>
      <c r="BS132" s="444"/>
      <c r="BT132" s="463"/>
      <c r="BU132" s="444"/>
      <c r="BV132" s="463"/>
      <c r="BW132" s="444"/>
      <c r="BX132" s="463"/>
      <c r="BY132" s="444"/>
      <c r="BZ132" s="463"/>
      <c r="CA132" s="444"/>
      <c r="CB132" s="458"/>
    </row>
    <row r="133" spans="1:80" s="30" customFormat="1" ht="12.75" customHeight="1">
      <c r="A133" s="513">
        <v>8</v>
      </c>
      <c r="B133" s="604" t="s">
        <v>748</v>
      </c>
      <c r="C133" s="440">
        <f t="shared" si="5"/>
        <v>7</v>
      </c>
      <c r="D133" s="441">
        <f t="shared" si="6"/>
        <v>7</v>
      </c>
      <c r="E133" s="468"/>
      <c r="F133" s="475"/>
      <c r="G133" s="476"/>
      <c r="H133" s="444"/>
      <c r="I133" s="463"/>
      <c r="J133" s="444"/>
      <c r="K133" s="463"/>
      <c r="L133" s="444"/>
      <c r="M133" s="463"/>
      <c r="N133" s="444"/>
      <c r="O133" s="463"/>
      <c r="P133" s="444"/>
      <c r="Q133" s="463"/>
      <c r="R133" s="444"/>
      <c r="S133" s="463"/>
      <c r="T133" s="444"/>
      <c r="U133" s="408"/>
      <c r="V133" s="30">
        <v>1</v>
      </c>
      <c r="W133" s="408"/>
      <c r="Y133" s="408"/>
      <c r="AA133" s="408"/>
      <c r="AB133" s="451"/>
      <c r="AC133" s="78"/>
      <c r="AD133" s="450"/>
      <c r="AF133" s="408"/>
      <c r="AH133" s="408"/>
      <c r="AJ133" s="408"/>
      <c r="AL133" s="408"/>
      <c r="AM133" s="30">
        <v>1</v>
      </c>
      <c r="AN133" s="408"/>
      <c r="AO133" s="30">
        <v>1</v>
      </c>
      <c r="AP133" s="408"/>
      <c r="AQ133" s="30">
        <v>1</v>
      </c>
      <c r="AR133" s="408"/>
      <c r="AS133" s="30">
        <v>1</v>
      </c>
      <c r="AT133" s="408"/>
      <c r="AU133" s="30">
        <v>1</v>
      </c>
      <c r="AV133" s="408"/>
      <c r="AX133" s="408"/>
      <c r="AZ133" s="408"/>
      <c r="BA133" s="30">
        <v>1</v>
      </c>
      <c r="BB133" s="460"/>
      <c r="BC133" s="444"/>
      <c r="BD133" s="444"/>
      <c r="BE133" s="463"/>
      <c r="BF133" s="444"/>
      <c r="BG133" s="463"/>
      <c r="BH133" s="444"/>
      <c r="BI133" s="463"/>
      <c r="BJ133" s="444"/>
      <c r="BK133" s="463"/>
      <c r="BL133" s="444"/>
      <c r="BM133" s="460"/>
      <c r="BN133" s="444"/>
      <c r="BO133" s="444"/>
      <c r="BP133" s="463"/>
      <c r="BQ133" s="444"/>
      <c r="BR133" s="463"/>
      <c r="BS133" s="444"/>
      <c r="BT133" s="463"/>
      <c r="BU133" s="444"/>
      <c r="BV133" s="463"/>
      <c r="BW133" s="444"/>
      <c r="BX133" s="463"/>
      <c r="BY133" s="444"/>
      <c r="BZ133" s="463"/>
      <c r="CA133" s="444"/>
      <c r="CB133" s="458"/>
    </row>
    <row r="134" spans="1:80" s="30" customFormat="1" ht="12.75" customHeight="1">
      <c r="A134" s="513">
        <v>9</v>
      </c>
      <c r="B134" s="604" t="s">
        <v>749</v>
      </c>
      <c r="C134" s="440">
        <f t="shared" si="5"/>
        <v>6</v>
      </c>
      <c r="D134" s="441">
        <f t="shared" si="6"/>
        <v>6</v>
      </c>
      <c r="E134" s="468"/>
      <c r="F134" s="475"/>
      <c r="G134" s="476"/>
      <c r="H134" s="444"/>
      <c r="I134" s="463"/>
      <c r="J134" s="444"/>
      <c r="K134" s="463"/>
      <c r="L134" s="444"/>
      <c r="M134" s="463"/>
      <c r="N134" s="444"/>
      <c r="O134" s="463"/>
      <c r="P134" s="444"/>
      <c r="Q134" s="463"/>
      <c r="R134" s="444"/>
      <c r="S134" s="463"/>
      <c r="T134" s="444"/>
      <c r="U134" s="463"/>
      <c r="V134" s="444"/>
      <c r="W134" s="463"/>
      <c r="X134" s="444"/>
      <c r="Y134" s="408"/>
      <c r="Z134" s="30">
        <v>1</v>
      </c>
      <c r="AA134" s="408"/>
      <c r="AB134" s="451">
        <v>1</v>
      </c>
      <c r="AC134" s="78"/>
      <c r="AD134" s="450"/>
      <c r="AF134" s="408"/>
      <c r="AG134" s="30">
        <v>1</v>
      </c>
      <c r="AH134" s="408"/>
      <c r="AI134" s="30">
        <v>1</v>
      </c>
      <c r="AJ134" s="408"/>
      <c r="AL134" s="408"/>
      <c r="AM134" s="30">
        <v>1</v>
      </c>
      <c r="AN134" s="408"/>
      <c r="AO134" s="30">
        <v>1</v>
      </c>
      <c r="AP134" s="463"/>
      <c r="AQ134" s="444"/>
      <c r="AR134" s="463"/>
      <c r="AS134" s="444"/>
      <c r="AT134" s="463"/>
      <c r="AU134" s="444"/>
      <c r="AV134" s="463"/>
      <c r="AW134" s="444"/>
      <c r="AX134" s="463"/>
      <c r="AY134" s="444"/>
      <c r="AZ134" s="463"/>
      <c r="BA134" s="444"/>
      <c r="BB134" s="460"/>
      <c r="BC134" s="444"/>
      <c r="BD134" s="444"/>
      <c r="BE134" s="463"/>
      <c r="BF134" s="444"/>
      <c r="BG134" s="463"/>
      <c r="BH134" s="444"/>
      <c r="BI134" s="463"/>
      <c r="BJ134" s="444"/>
      <c r="BK134" s="463"/>
      <c r="BL134" s="444"/>
      <c r="BM134" s="460"/>
      <c r="BN134" s="444"/>
      <c r="BO134" s="444"/>
      <c r="BP134" s="463"/>
      <c r="BQ134" s="444"/>
      <c r="BR134" s="463"/>
      <c r="BS134" s="444"/>
      <c r="BT134" s="463"/>
      <c r="BU134" s="444"/>
      <c r="BV134" s="463"/>
      <c r="BW134" s="444"/>
      <c r="BX134" s="463"/>
      <c r="BY134" s="444"/>
      <c r="BZ134" s="463"/>
      <c r="CA134" s="444"/>
      <c r="CB134" s="458"/>
    </row>
    <row r="135" spans="1:80" s="30" customFormat="1" ht="12.75" customHeight="1">
      <c r="A135" s="513">
        <v>10</v>
      </c>
      <c r="B135" s="604" t="s">
        <v>747</v>
      </c>
      <c r="C135" s="440">
        <f t="shared" si="5"/>
        <v>5</v>
      </c>
      <c r="D135" s="441">
        <f t="shared" si="6"/>
        <v>5</v>
      </c>
      <c r="E135" s="468"/>
      <c r="F135" s="475"/>
      <c r="G135" s="476"/>
      <c r="H135" s="444"/>
      <c r="I135" s="463"/>
      <c r="J135" s="444"/>
      <c r="K135" s="463"/>
      <c r="L135" s="444"/>
      <c r="M135" s="463"/>
      <c r="N135" s="444"/>
      <c r="O135" s="463"/>
      <c r="P135" s="444"/>
      <c r="Q135" s="463"/>
      <c r="R135" s="444"/>
      <c r="S135" s="463"/>
      <c r="T135" s="444"/>
      <c r="U135" s="408"/>
      <c r="V135" s="30">
        <v>1</v>
      </c>
      <c r="W135" s="408"/>
      <c r="Y135" s="408"/>
      <c r="AA135" s="408"/>
      <c r="AB135" s="451"/>
      <c r="AC135" s="78"/>
      <c r="AD135" s="450"/>
      <c r="AF135" s="408"/>
      <c r="AH135" s="408"/>
      <c r="AJ135" s="408"/>
      <c r="AL135" s="408"/>
      <c r="AN135" s="408"/>
      <c r="AP135" s="408"/>
      <c r="AR135" s="408"/>
      <c r="AS135" s="30">
        <v>1</v>
      </c>
      <c r="AT135" s="408"/>
      <c r="AU135" s="30">
        <v>1</v>
      </c>
      <c r="AV135" s="497"/>
      <c r="AW135" s="56"/>
      <c r="AX135" s="497"/>
      <c r="AY135" s="56"/>
      <c r="AZ135" s="497"/>
      <c r="BA135" s="56">
        <v>1</v>
      </c>
      <c r="BB135" s="460"/>
      <c r="BD135" s="30">
        <v>1</v>
      </c>
      <c r="BE135" s="463"/>
      <c r="BF135" s="444"/>
      <c r="BG135" s="463"/>
      <c r="BH135" s="444"/>
      <c r="BI135" s="463"/>
      <c r="BJ135" s="444"/>
      <c r="BK135" s="463"/>
      <c r="BL135" s="444"/>
      <c r="BM135" s="460"/>
      <c r="BN135" s="444"/>
      <c r="BO135" s="444"/>
      <c r="BP135" s="463"/>
      <c r="BQ135" s="444"/>
      <c r="BR135" s="463"/>
      <c r="BS135" s="444"/>
      <c r="BT135" s="463"/>
      <c r="BU135" s="444"/>
      <c r="BV135" s="463"/>
      <c r="BW135" s="444"/>
      <c r="BX135" s="463"/>
      <c r="BY135" s="444"/>
      <c r="BZ135" s="463"/>
      <c r="CA135" s="444"/>
      <c r="CB135" s="458"/>
    </row>
    <row r="136" spans="1:80" s="30" customFormat="1" ht="12.75" customHeight="1">
      <c r="A136" s="513">
        <v>11</v>
      </c>
      <c r="B136" s="604" t="s">
        <v>745</v>
      </c>
      <c r="C136" s="440">
        <f t="shared" si="5"/>
        <v>2</v>
      </c>
      <c r="D136" s="441">
        <f t="shared" si="6"/>
        <v>2</v>
      </c>
      <c r="E136" s="450"/>
      <c r="F136" s="30">
        <v>1</v>
      </c>
      <c r="G136" s="408"/>
      <c r="H136" s="30">
        <v>1</v>
      </c>
      <c r="I136" s="463"/>
      <c r="J136" s="444"/>
      <c r="K136" s="463"/>
      <c r="L136" s="444"/>
      <c r="M136" s="463"/>
      <c r="N136" s="444"/>
      <c r="O136" s="463"/>
      <c r="P136" s="444"/>
      <c r="Q136" s="463"/>
      <c r="R136" s="444"/>
      <c r="S136" s="463"/>
      <c r="T136" s="444"/>
      <c r="U136" s="463"/>
      <c r="V136" s="444"/>
      <c r="W136" s="463"/>
      <c r="X136" s="444"/>
      <c r="Y136" s="463"/>
      <c r="Z136" s="444"/>
      <c r="AA136" s="463"/>
      <c r="AB136" s="470"/>
      <c r="AC136" s="78"/>
      <c r="AD136" s="468"/>
      <c r="AE136" s="444"/>
      <c r="AF136" s="463"/>
      <c r="AG136" s="444"/>
      <c r="AH136" s="463"/>
      <c r="AI136" s="444"/>
      <c r="AJ136" s="463"/>
      <c r="AK136" s="444"/>
      <c r="AL136" s="463"/>
      <c r="AM136" s="444"/>
      <c r="AN136" s="463"/>
      <c r="AO136" s="444"/>
      <c r="AP136" s="463"/>
      <c r="AQ136" s="444"/>
      <c r="AR136" s="463"/>
      <c r="AS136" s="444"/>
      <c r="AT136" s="463"/>
      <c r="AU136" s="444"/>
      <c r="AV136" s="463"/>
      <c r="AW136" s="444"/>
      <c r="AX136" s="463"/>
      <c r="AY136" s="444"/>
      <c r="AZ136" s="463"/>
      <c r="BA136" s="444"/>
      <c r="BB136" s="460"/>
      <c r="BC136" s="444"/>
      <c r="BD136" s="444"/>
      <c r="BE136" s="463"/>
      <c r="BF136" s="444"/>
      <c r="BG136" s="463"/>
      <c r="BH136" s="444"/>
      <c r="BI136" s="463"/>
      <c r="BJ136" s="444"/>
      <c r="BK136" s="463"/>
      <c r="BL136" s="444"/>
      <c r="BM136" s="460"/>
      <c r="BN136" s="444"/>
      <c r="BO136" s="444"/>
      <c r="BP136" s="463"/>
      <c r="BQ136" s="444"/>
      <c r="BR136" s="463"/>
      <c r="BS136" s="444"/>
      <c r="BT136" s="463"/>
      <c r="BU136" s="444"/>
      <c r="BV136" s="463"/>
      <c r="BW136" s="444"/>
      <c r="BX136" s="463"/>
      <c r="BY136" s="444"/>
      <c r="BZ136" s="463"/>
      <c r="CA136" s="444"/>
      <c r="CB136" s="458"/>
    </row>
    <row r="137" spans="1:80" s="30" customFormat="1" ht="12.75" customHeight="1">
      <c r="A137" s="513">
        <v>12</v>
      </c>
      <c r="B137" s="604" t="s">
        <v>750</v>
      </c>
      <c r="C137" s="440">
        <f t="shared" si="5"/>
        <v>2</v>
      </c>
      <c r="D137" s="441">
        <f t="shared" si="6"/>
        <v>2</v>
      </c>
      <c r="E137" s="468"/>
      <c r="F137" s="475"/>
      <c r="G137" s="476"/>
      <c r="H137" s="444"/>
      <c r="I137" s="463"/>
      <c r="J137" s="444"/>
      <c r="K137" s="463"/>
      <c r="L137" s="444"/>
      <c r="M137" s="463"/>
      <c r="N137" s="596"/>
      <c r="O137" s="463"/>
      <c r="P137" s="444"/>
      <c r="Q137" s="463"/>
      <c r="R137" s="444"/>
      <c r="S137" s="463"/>
      <c r="T137" s="444"/>
      <c r="U137" s="463"/>
      <c r="V137" s="444"/>
      <c r="W137" s="463"/>
      <c r="X137" s="444"/>
      <c r="Y137" s="463"/>
      <c r="Z137" s="444"/>
      <c r="AA137" s="463"/>
      <c r="AB137" s="470"/>
      <c r="AC137" s="78"/>
      <c r="AD137" s="450"/>
      <c r="AE137" s="30">
        <v>1</v>
      </c>
      <c r="AF137" s="408"/>
      <c r="AG137" s="30">
        <v>1</v>
      </c>
      <c r="AH137" s="463"/>
      <c r="AI137" s="444"/>
      <c r="AJ137" s="463"/>
      <c r="AK137" s="444"/>
      <c r="AL137" s="463"/>
      <c r="AM137" s="444"/>
      <c r="AN137" s="463"/>
      <c r="AO137" s="444"/>
      <c r="AP137" s="463"/>
      <c r="AQ137" s="444"/>
      <c r="AR137" s="463"/>
      <c r="AS137" s="444"/>
      <c r="AT137" s="463"/>
      <c r="AU137" s="444"/>
      <c r="AV137" s="463"/>
      <c r="AW137" s="444"/>
      <c r="AX137" s="463"/>
      <c r="AY137" s="444"/>
      <c r="AZ137" s="463"/>
      <c r="BA137" s="444"/>
      <c r="BB137" s="460"/>
      <c r="BC137" s="468"/>
      <c r="BD137" s="444"/>
      <c r="BE137" s="463"/>
      <c r="BF137" s="444"/>
      <c r="BG137" s="463"/>
      <c r="BH137" s="444"/>
      <c r="BI137" s="463"/>
      <c r="BJ137" s="444"/>
      <c r="BK137" s="463"/>
      <c r="BL137" s="470"/>
      <c r="BM137" s="460"/>
      <c r="BN137" s="468"/>
      <c r="BO137" s="444"/>
      <c r="BP137" s="463"/>
      <c r="BQ137" s="444"/>
      <c r="BR137" s="463"/>
      <c r="BS137" s="444"/>
      <c r="BT137" s="463"/>
      <c r="BU137" s="444"/>
      <c r="BV137" s="463"/>
      <c r="BW137" s="444"/>
      <c r="BX137" s="463"/>
      <c r="BY137" s="444"/>
      <c r="BZ137" s="463"/>
      <c r="CA137" s="597"/>
      <c r="CB137" s="458"/>
    </row>
    <row r="138" spans="1:80" s="30" customFormat="1" ht="12.75" customHeight="1">
      <c r="A138" s="513">
        <v>13</v>
      </c>
      <c r="B138" s="604" t="s">
        <v>751</v>
      </c>
      <c r="C138" s="440">
        <f t="shared" si="5"/>
        <v>1</v>
      </c>
      <c r="D138" s="441">
        <f t="shared" si="6"/>
        <v>1</v>
      </c>
      <c r="E138" s="468"/>
      <c r="F138" s="475"/>
      <c r="G138" s="476"/>
      <c r="H138" s="444"/>
      <c r="I138" s="463"/>
      <c r="J138" s="444"/>
      <c r="K138" s="463"/>
      <c r="L138" s="444"/>
      <c r="M138" s="463"/>
      <c r="N138" s="444"/>
      <c r="O138" s="463"/>
      <c r="P138" s="444"/>
      <c r="Q138" s="463"/>
      <c r="R138" s="444"/>
      <c r="S138" s="463"/>
      <c r="T138" s="444"/>
      <c r="U138" s="463"/>
      <c r="V138" s="444"/>
      <c r="W138" s="463"/>
      <c r="X138" s="444"/>
      <c r="Y138" s="463"/>
      <c r="Z138" s="444"/>
      <c r="AA138" s="463"/>
      <c r="AB138" s="470"/>
      <c r="AC138" s="78"/>
      <c r="AD138" s="450"/>
      <c r="AE138" s="30">
        <v>1</v>
      </c>
      <c r="AF138" s="463"/>
      <c r="AG138" s="444"/>
      <c r="AH138" s="463"/>
      <c r="AI138" s="444"/>
      <c r="AJ138" s="463"/>
      <c r="AK138" s="444"/>
      <c r="AL138" s="463"/>
      <c r="AM138" s="444"/>
      <c r="AN138" s="463"/>
      <c r="AO138" s="444"/>
      <c r="AP138" s="463"/>
      <c r="AQ138" s="444"/>
      <c r="AR138" s="463"/>
      <c r="AS138" s="444"/>
      <c r="AT138" s="463"/>
      <c r="AU138" s="444"/>
      <c r="AV138" s="463"/>
      <c r="AW138" s="444"/>
      <c r="AX138" s="463"/>
      <c r="AY138" s="444"/>
      <c r="AZ138" s="463"/>
      <c r="BA138" s="444"/>
      <c r="BB138" s="460"/>
      <c r="BC138" s="444"/>
      <c r="BD138" s="444"/>
      <c r="BE138" s="463"/>
      <c r="BF138" s="444"/>
      <c r="BG138" s="463"/>
      <c r="BH138" s="444"/>
      <c r="BI138" s="463"/>
      <c r="BJ138" s="444"/>
      <c r="BK138" s="463"/>
      <c r="BL138" s="444"/>
      <c r="BM138" s="460"/>
      <c r="BN138" s="444"/>
      <c r="BO138" s="444"/>
      <c r="BP138" s="463"/>
      <c r="BQ138" s="444"/>
      <c r="BR138" s="463"/>
      <c r="BS138" s="444"/>
      <c r="BT138" s="463"/>
      <c r="BU138" s="444"/>
      <c r="BV138" s="463"/>
      <c r="BW138" s="444"/>
      <c r="BX138" s="463"/>
      <c r="BY138" s="444"/>
      <c r="BZ138" s="463"/>
      <c r="CA138" s="444"/>
      <c r="CB138" s="458"/>
    </row>
    <row r="139" spans="1:80" s="2" customFormat="1" ht="12.75" customHeight="1" thickBot="1">
      <c r="A139" s="515"/>
      <c r="B139" s="606" t="s">
        <v>757</v>
      </c>
      <c r="C139" s="440">
        <f>SUM(F139:CA139)</f>
        <v>5</v>
      </c>
      <c r="D139" s="441">
        <f>COUNTIF(F139:CA139,"&gt; 0")</f>
        <v>4</v>
      </c>
      <c r="E139" s="464"/>
      <c r="F139" s="473"/>
      <c r="G139" s="474"/>
      <c r="H139" s="465"/>
      <c r="I139" s="466"/>
      <c r="J139" s="465"/>
      <c r="K139" s="466"/>
      <c r="L139" s="465"/>
      <c r="M139" s="679"/>
      <c r="N139" s="680">
        <v>2</v>
      </c>
      <c r="O139" s="466"/>
      <c r="P139" s="465"/>
      <c r="Q139" s="466"/>
      <c r="R139" s="465"/>
      <c r="S139" s="466"/>
      <c r="T139" s="465"/>
      <c r="U139" s="466"/>
      <c r="V139" s="465"/>
      <c r="W139" s="466"/>
      <c r="X139" s="465"/>
      <c r="Y139" s="679"/>
      <c r="Z139" s="680">
        <v>1</v>
      </c>
      <c r="AA139" s="466"/>
      <c r="AB139" s="472"/>
      <c r="AC139" s="457"/>
      <c r="AD139" s="464"/>
      <c r="AE139" s="465"/>
      <c r="AF139" s="466"/>
      <c r="AG139" s="465"/>
      <c r="AH139" s="466"/>
      <c r="AI139" s="465"/>
      <c r="AJ139" s="466"/>
      <c r="AK139" s="465"/>
      <c r="AL139" s="466"/>
      <c r="AM139" s="465"/>
      <c r="AN139" s="466"/>
      <c r="AO139" s="465"/>
      <c r="AP139" s="466"/>
      <c r="AQ139" s="465"/>
      <c r="AR139" s="466"/>
      <c r="AS139" s="465"/>
      <c r="AT139" s="466"/>
      <c r="AU139" s="465"/>
      <c r="AV139" s="466"/>
      <c r="AW139" s="465"/>
      <c r="AX139" s="466"/>
      <c r="AY139" s="465"/>
      <c r="AZ139" s="466"/>
      <c r="BA139" s="465"/>
      <c r="BB139" s="461"/>
      <c r="BC139" s="465"/>
      <c r="BD139" s="465"/>
      <c r="BE139" s="466"/>
      <c r="BF139" s="465"/>
      <c r="BG139" s="466"/>
      <c r="BH139" s="465"/>
      <c r="BI139" s="466"/>
      <c r="BJ139" s="465"/>
      <c r="BK139" s="466"/>
      <c r="BL139" s="465"/>
      <c r="BM139" s="461"/>
      <c r="BN139" s="465"/>
      <c r="BO139" s="465"/>
      <c r="BP139" s="466"/>
      <c r="BQ139" s="465"/>
      <c r="BR139" s="679"/>
      <c r="BS139" s="680">
        <v>1</v>
      </c>
      <c r="BT139" s="466"/>
      <c r="BU139" s="465"/>
      <c r="BV139" s="466"/>
      <c r="BW139" s="465"/>
      <c r="BX139" s="679"/>
      <c r="BY139" s="680">
        <v>1</v>
      </c>
      <c r="BZ139" s="466"/>
      <c r="CA139" s="465"/>
      <c r="CB139" s="459"/>
    </row>
    <row r="140" spans="1:80" ht="15" customHeight="1">
      <c r="A140" s="939" t="s">
        <v>810</v>
      </c>
      <c r="B140" s="940"/>
      <c r="C140" s="940"/>
      <c r="D140" s="940"/>
      <c r="E140" s="940"/>
      <c r="F140" s="940"/>
      <c r="G140" s="940"/>
      <c r="H140" s="940"/>
      <c r="I140" s="940"/>
      <c r="J140" s="940"/>
      <c r="K140" s="940"/>
      <c r="L140" s="940"/>
      <c r="M140" s="940"/>
      <c r="N140" s="940"/>
      <c r="O140" s="935" t="s">
        <v>804</v>
      </c>
      <c r="P140" s="935"/>
      <c r="Q140" s="935"/>
      <c r="R140" s="935"/>
      <c r="S140" s="935"/>
      <c r="T140" s="935"/>
      <c r="U140" s="935"/>
      <c r="V140" s="935"/>
      <c r="W140" s="935"/>
      <c r="X140" s="935"/>
      <c r="Y140" s="935"/>
      <c r="Z140" s="935"/>
      <c r="AA140" s="935"/>
      <c r="AB140" s="935"/>
      <c r="AC140" s="935"/>
      <c r="AD140" s="935" t="s">
        <v>804</v>
      </c>
      <c r="AE140" s="935"/>
      <c r="AF140" s="935"/>
      <c r="AG140" s="935"/>
      <c r="AH140" s="935"/>
      <c r="AI140" s="935"/>
      <c r="AJ140" s="935"/>
      <c r="AK140" s="935"/>
      <c r="AL140" s="935"/>
      <c r="AM140" s="935"/>
      <c r="AN140" s="935"/>
      <c r="AO140" s="935"/>
      <c r="AP140" s="935" t="s">
        <v>804</v>
      </c>
      <c r="AQ140" s="935"/>
      <c r="AR140" s="935"/>
      <c r="AS140" s="935"/>
      <c r="AT140" s="935"/>
      <c r="AU140" s="935"/>
      <c r="AV140" s="935"/>
      <c r="AW140" s="935"/>
      <c r="AX140" s="935"/>
      <c r="AY140" s="935"/>
      <c r="AZ140" s="935"/>
      <c r="BA140" s="935"/>
      <c r="BB140" s="935"/>
      <c r="BC140" s="935" t="s">
        <v>804</v>
      </c>
      <c r="BD140" s="935"/>
      <c r="BE140" s="935"/>
      <c r="BF140" s="935"/>
      <c r="BG140" s="935"/>
      <c r="BH140" s="935"/>
      <c r="BI140" s="935"/>
      <c r="BJ140" s="935"/>
      <c r="BK140" s="935"/>
      <c r="BL140" s="935"/>
      <c r="BM140" s="935"/>
      <c r="BN140" s="935" t="s">
        <v>804</v>
      </c>
      <c r="BO140" s="935"/>
      <c r="BP140" s="935"/>
      <c r="BQ140" s="935"/>
      <c r="BR140" s="935"/>
      <c r="BS140" s="935"/>
      <c r="BT140" s="935"/>
      <c r="BU140" s="935"/>
      <c r="BV140" s="935"/>
      <c r="BW140" s="935"/>
      <c r="BX140" s="935"/>
      <c r="BY140" s="935"/>
      <c r="BZ140" s="935"/>
      <c r="CA140" s="935"/>
      <c r="CB140" s="935"/>
    </row>
    <row r="141" spans="1:80" ht="15" customHeight="1">
      <c r="A141" s="941" t="s">
        <v>811</v>
      </c>
      <c r="B141" s="910"/>
      <c r="C141" s="910"/>
      <c r="D141" s="910"/>
      <c r="E141" s="910"/>
      <c r="F141" s="910"/>
      <c r="G141" s="910"/>
      <c r="H141" s="910"/>
      <c r="I141" s="910"/>
      <c r="J141" s="910"/>
      <c r="K141" s="910"/>
      <c r="L141" s="910"/>
      <c r="M141" s="910"/>
      <c r="N141" s="910"/>
      <c r="O141" s="914"/>
      <c r="P141" s="914"/>
      <c r="Q141" s="914"/>
      <c r="R141" s="914"/>
      <c r="S141" s="914"/>
      <c r="T141" s="914"/>
      <c r="U141" s="914"/>
      <c r="V141" s="914"/>
      <c r="W141" s="914"/>
      <c r="X141" s="914"/>
      <c r="Y141" s="914"/>
      <c r="Z141" s="914"/>
      <c r="AA141" s="914"/>
      <c r="AB141" s="914"/>
      <c r="AC141" s="914"/>
      <c r="AD141" s="914"/>
      <c r="AE141" s="914"/>
      <c r="AF141" s="914"/>
      <c r="AG141" s="914"/>
      <c r="AH141" s="914"/>
      <c r="AI141" s="914"/>
      <c r="AJ141" s="914"/>
      <c r="AK141" s="914"/>
      <c r="AL141" s="914"/>
      <c r="AM141" s="914"/>
      <c r="AN141" s="914"/>
      <c r="AO141" s="914"/>
      <c r="AP141" s="914"/>
      <c r="AQ141" s="914"/>
      <c r="AR141" s="914"/>
      <c r="AS141" s="914"/>
      <c r="AT141" s="914"/>
      <c r="AU141" s="914"/>
      <c r="AV141" s="914"/>
      <c r="AW141" s="914"/>
      <c r="AX141" s="914"/>
      <c r="AY141" s="914"/>
      <c r="AZ141" s="914"/>
      <c r="BA141" s="914"/>
      <c r="BB141" s="914"/>
      <c r="BC141" s="914"/>
      <c r="BD141" s="914"/>
      <c r="BE141" s="914"/>
      <c r="BF141" s="914"/>
      <c r="BG141" s="914"/>
      <c r="BH141" s="914"/>
      <c r="BI141" s="914"/>
      <c r="BJ141" s="914"/>
      <c r="BK141" s="914"/>
      <c r="BL141" s="914"/>
      <c r="BM141" s="914"/>
      <c r="BN141" s="914"/>
      <c r="BO141" s="914"/>
      <c r="BP141" s="914"/>
      <c r="BQ141" s="914"/>
      <c r="BR141" s="914"/>
      <c r="BS141" s="914"/>
      <c r="BT141" s="914"/>
      <c r="BU141" s="914"/>
      <c r="BV141" s="914"/>
      <c r="BW141" s="914"/>
      <c r="BX141" s="914"/>
      <c r="BY141" s="914"/>
      <c r="BZ141" s="914"/>
      <c r="CA141" s="914"/>
      <c r="CB141" s="914"/>
    </row>
    <row r="142" spans="1:80" ht="46.5" customHeight="1" thickBot="1">
      <c r="A142" s="909"/>
      <c r="B142" s="910"/>
      <c r="C142" s="910"/>
      <c r="D142" s="910"/>
      <c r="E142" s="910"/>
      <c r="F142" s="910"/>
      <c r="G142" s="910"/>
      <c r="H142" s="910"/>
      <c r="I142" s="910"/>
      <c r="J142" s="910"/>
      <c r="K142" s="910"/>
      <c r="L142" s="910"/>
      <c r="M142" s="910"/>
      <c r="N142" s="910"/>
      <c r="O142" s="914"/>
      <c r="P142" s="914"/>
      <c r="Q142" s="914"/>
      <c r="R142" s="914"/>
      <c r="S142" s="914"/>
      <c r="T142" s="914"/>
      <c r="U142" s="914"/>
      <c r="V142" s="914"/>
      <c r="W142" s="914"/>
      <c r="X142" s="914"/>
      <c r="Y142" s="914"/>
      <c r="Z142" s="914"/>
      <c r="AA142" s="914"/>
      <c r="AB142" s="914"/>
      <c r="AC142" s="914"/>
      <c r="AD142" s="914"/>
      <c r="AE142" s="914"/>
      <c r="AF142" s="914"/>
      <c r="AG142" s="914"/>
      <c r="AH142" s="914"/>
      <c r="AI142" s="914"/>
      <c r="AJ142" s="914"/>
      <c r="AK142" s="914"/>
      <c r="AL142" s="914"/>
      <c r="AM142" s="914"/>
      <c r="AN142" s="914"/>
      <c r="AO142" s="914"/>
      <c r="AP142" s="914"/>
      <c r="AQ142" s="914"/>
      <c r="AR142" s="914"/>
      <c r="AS142" s="914"/>
      <c r="AT142" s="914"/>
      <c r="AU142" s="914"/>
      <c r="AV142" s="914"/>
      <c r="AW142" s="914"/>
      <c r="AX142" s="914"/>
      <c r="AY142" s="914"/>
      <c r="AZ142" s="914"/>
      <c r="BA142" s="914"/>
      <c r="BB142" s="914"/>
      <c r="BC142" s="914"/>
      <c r="BD142" s="914"/>
      <c r="BE142" s="914"/>
      <c r="BF142" s="914"/>
      <c r="BG142" s="914"/>
      <c r="BH142" s="914"/>
      <c r="BI142" s="914"/>
      <c r="BJ142" s="914"/>
      <c r="BK142" s="914"/>
      <c r="BL142" s="914"/>
      <c r="BM142" s="914"/>
      <c r="BN142" s="914"/>
      <c r="BO142" s="914"/>
      <c r="BP142" s="914"/>
      <c r="BQ142" s="914"/>
      <c r="BR142" s="914"/>
      <c r="BS142" s="914"/>
      <c r="BT142" s="914"/>
      <c r="BU142" s="914"/>
      <c r="BV142" s="914"/>
      <c r="BW142" s="914"/>
      <c r="BX142" s="914"/>
      <c r="BY142" s="914"/>
      <c r="BZ142" s="914"/>
      <c r="CA142" s="914"/>
      <c r="CB142" s="914"/>
    </row>
    <row r="143" spans="1:81" s="593" customFormat="1" ht="15.75" thickBot="1">
      <c r="A143" s="917"/>
      <c r="B143" s="933" t="s">
        <v>251</v>
      </c>
      <c r="C143" s="934"/>
      <c r="D143" s="929"/>
      <c r="E143" s="936" t="s">
        <v>822</v>
      </c>
      <c r="F143" s="937"/>
      <c r="G143" s="937"/>
      <c r="H143" s="938"/>
      <c r="I143" s="913" t="s">
        <v>804</v>
      </c>
      <c r="J143" s="914"/>
      <c r="K143" s="914"/>
      <c r="L143" s="914"/>
      <c r="M143" s="914"/>
      <c r="N143" s="914"/>
      <c r="O143" s="914"/>
      <c r="P143" s="914"/>
      <c r="Q143" s="914"/>
      <c r="R143" s="914"/>
      <c r="S143" s="914"/>
      <c r="T143" s="914"/>
      <c r="U143" s="914"/>
      <c r="V143" s="914"/>
      <c r="W143" s="914"/>
      <c r="X143" s="914"/>
      <c r="Y143" s="914"/>
      <c r="Z143" s="914"/>
      <c r="AA143" s="914"/>
      <c r="AB143" s="914"/>
      <c r="AC143" s="914"/>
      <c r="AD143" s="914"/>
      <c r="AE143" s="914"/>
      <c r="AF143" s="914"/>
      <c r="AG143" s="914"/>
      <c r="AH143" s="914"/>
      <c r="AI143" s="914"/>
      <c r="AJ143" s="914"/>
      <c r="AK143" s="914"/>
      <c r="AL143" s="914"/>
      <c r="AM143" s="914"/>
      <c r="AN143" s="914"/>
      <c r="AO143" s="914"/>
      <c r="AP143" s="914"/>
      <c r="AQ143" s="914"/>
      <c r="AR143" s="914"/>
      <c r="AS143" s="914"/>
      <c r="AT143" s="914"/>
      <c r="AU143" s="914"/>
      <c r="AV143" s="914"/>
      <c r="AW143" s="914"/>
      <c r="AX143" s="914"/>
      <c r="AY143" s="914"/>
      <c r="AZ143" s="914"/>
      <c r="BA143" s="914"/>
      <c r="BB143" s="914"/>
      <c r="BC143" s="914"/>
      <c r="BD143" s="914"/>
      <c r="BE143" s="914"/>
      <c r="BF143" s="914"/>
      <c r="BG143" s="914"/>
      <c r="BH143" s="914"/>
      <c r="BI143" s="914"/>
      <c r="BJ143" s="914"/>
      <c r="BK143" s="914"/>
      <c r="BL143" s="914"/>
      <c r="BM143" s="914"/>
      <c r="BN143" s="914"/>
      <c r="BO143" s="914"/>
      <c r="BP143" s="914"/>
      <c r="BQ143" s="914"/>
      <c r="BR143" s="914"/>
      <c r="BS143" s="914"/>
      <c r="BT143" s="914"/>
      <c r="BU143" s="914"/>
      <c r="BV143" s="914"/>
      <c r="BW143" s="914"/>
      <c r="BX143" s="914"/>
      <c r="BY143" s="914"/>
      <c r="BZ143" s="914"/>
      <c r="CA143" s="914"/>
      <c r="CB143" s="914"/>
      <c r="CC143" s="4"/>
    </row>
    <row r="144" spans="1:81" s="593" customFormat="1" ht="15" customHeight="1">
      <c r="A144" s="909"/>
      <c r="B144" s="931" t="s">
        <v>813</v>
      </c>
      <c r="C144" s="932"/>
      <c r="D144" s="930"/>
      <c r="E144" s="911" t="s">
        <v>823</v>
      </c>
      <c r="F144" s="912"/>
      <c r="G144" s="912"/>
      <c r="H144" s="908"/>
      <c r="I144" s="913"/>
      <c r="J144" s="914"/>
      <c r="K144" s="914"/>
      <c r="L144" s="914"/>
      <c r="M144" s="914"/>
      <c r="N144" s="914"/>
      <c r="O144" s="914"/>
      <c r="P144" s="914"/>
      <c r="Q144" s="914"/>
      <c r="R144" s="914"/>
      <c r="S144" s="914"/>
      <c r="T144" s="914"/>
      <c r="U144" s="914"/>
      <c r="V144" s="914"/>
      <c r="W144" s="914"/>
      <c r="X144" s="914"/>
      <c r="Y144" s="914"/>
      <c r="Z144" s="914"/>
      <c r="AA144" s="914"/>
      <c r="AB144" s="914"/>
      <c r="AC144" s="914"/>
      <c r="AD144" s="914"/>
      <c r="AE144" s="914"/>
      <c r="AF144" s="914"/>
      <c r="AG144" s="914"/>
      <c r="AH144" s="914"/>
      <c r="AI144" s="914"/>
      <c r="AJ144" s="914"/>
      <c r="AK144" s="914"/>
      <c r="AL144" s="914"/>
      <c r="AM144" s="914"/>
      <c r="AN144" s="914"/>
      <c r="AO144" s="914"/>
      <c r="AP144" s="914"/>
      <c r="AQ144" s="914"/>
      <c r="AR144" s="914"/>
      <c r="AS144" s="914"/>
      <c r="AT144" s="914"/>
      <c r="AU144" s="914"/>
      <c r="AV144" s="914"/>
      <c r="AW144" s="914"/>
      <c r="AX144" s="914"/>
      <c r="AY144" s="914"/>
      <c r="AZ144" s="914"/>
      <c r="BA144" s="914"/>
      <c r="BB144" s="914"/>
      <c r="BC144" s="914"/>
      <c r="BD144" s="914"/>
      <c r="BE144" s="914"/>
      <c r="BF144" s="914"/>
      <c r="BG144" s="914"/>
      <c r="BH144" s="914"/>
      <c r="BI144" s="914"/>
      <c r="BJ144" s="914"/>
      <c r="BK144" s="914"/>
      <c r="BL144" s="914"/>
      <c r="BM144" s="914"/>
      <c r="BN144" s="914"/>
      <c r="BO144" s="914"/>
      <c r="BP144" s="914"/>
      <c r="BQ144" s="914"/>
      <c r="BR144" s="914"/>
      <c r="BS144" s="914"/>
      <c r="BT144" s="914"/>
      <c r="BU144" s="914"/>
      <c r="BV144" s="914"/>
      <c r="BW144" s="914"/>
      <c r="BX144" s="914"/>
      <c r="BY144" s="914"/>
      <c r="BZ144" s="914"/>
      <c r="CA144" s="914"/>
      <c r="CB144" s="914"/>
      <c r="CC144" s="4"/>
    </row>
    <row r="145" spans="1:81" s="593" customFormat="1" ht="15" customHeight="1">
      <c r="A145" s="909"/>
      <c r="B145" s="925" t="s">
        <v>812</v>
      </c>
      <c r="C145" s="908"/>
      <c r="D145" s="930"/>
      <c r="E145" s="915" t="s">
        <v>253</v>
      </c>
      <c r="F145" s="912"/>
      <c r="G145" s="912"/>
      <c r="H145" s="908"/>
      <c r="I145" s="913"/>
      <c r="J145" s="914"/>
      <c r="K145" s="914"/>
      <c r="L145" s="914"/>
      <c r="M145" s="914"/>
      <c r="N145" s="914"/>
      <c r="O145" s="914"/>
      <c r="P145" s="914"/>
      <c r="Q145" s="914"/>
      <c r="R145" s="914"/>
      <c r="S145" s="914"/>
      <c r="T145" s="914"/>
      <c r="U145" s="914"/>
      <c r="V145" s="914"/>
      <c r="W145" s="914"/>
      <c r="X145" s="914"/>
      <c r="Y145" s="914"/>
      <c r="Z145" s="914"/>
      <c r="AA145" s="914"/>
      <c r="AB145" s="914"/>
      <c r="AC145" s="914"/>
      <c r="AD145" s="914"/>
      <c r="AE145" s="914"/>
      <c r="AF145" s="914"/>
      <c r="AG145" s="914"/>
      <c r="AH145" s="914"/>
      <c r="AI145" s="914"/>
      <c r="AJ145" s="914"/>
      <c r="AK145" s="914"/>
      <c r="AL145" s="914"/>
      <c r="AM145" s="914"/>
      <c r="AN145" s="914"/>
      <c r="AO145" s="914"/>
      <c r="AP145" s="914"/>
      <c r="AQ145" s="914"/>
      <c r="AR145" s="914"/>
      <c r="AS145" s="914"/>
      <c r="AT145" s="914"/>
      <c r="AU145" s="914"/>
      <c r="AV145" s="914"/>
      <c r="AW145" s="914"/>
      <c r="AX145" s="914"/>
      <c r="AY145" s="914"/>
      <c r="AZ145" s="914"/>
      <c r="BA145" s="914"/>
      <c r="BB145" s="914"/>
      <c r="BC145" s="914"/>
      <c r="BD145" s="914"/>
      <c r="BE145" s="914"/>
      <c r="BF145" s="914"/>
      <c r="BG145" s="914"/>
      <c r="BH145" s="914"/>
      <c r="BI145" s="914"/>
      <c r="BJ145" s="914"/>
      <c r="BK145" s="914"/>
      <c r="BL145" s="914"/>
      <c r="BM145" s="914"/>
      <c r="BN145" s="914"/>
      <c r="BO145" s="914"/>
      <c r="BP145" s="914"/>
      <c r="BQ145" s="914"/>
      <c r="BR145" s="914"/>
      <c r="BS145" s="914"/>
      <c r="BT145" s="914"/>
      <c r="BU145" s="914"/>
      <c r="BV145" s="914"/>
      <c r="BW145" s="914"/>
      <c r="BX145" s="914"/>
      <c r="BY145" s="914"/>
      <c r="BZ145" s="914"/>
      <c r="CA145" s="914"/>
      <c r="CB145" s="914"/>
      <c r="CC145" s="4"/>
    </row>
    <row r="146" spans="1:81" s="593" customFormat="1" ht="15" customHeight="1">
      <c r="A146" s="909"/>
      <c r="B146" s="907" t="s">
        <v>814</v>
      </c>
      <c r="C146" s="908"/>
      <c r="D146" s="930"/>
      <c r="E146" s="915" t="s">
        <v>739</v>
      </c>
      <c r="F146" s="912"/>
      <c r="G146" s="912"/>
      <c r="H146" s="908"/>
      <c r="I146" s="913"/>
      <c r="J146" s="914"/>
      <c r="K146" s="914"/>
      <c r="L146" s="914"/>
      <c r="M146" s="914"/>
      <c r="N146" s="914"/>
      <c r="O146" s="914"/>
      <c r="P146" s="914"/>
      <c r="Q146" s="914"/>
      <c r="R146" s="914"/>
      <c r="S146" s="914"/>
      <c r="T146" s="914"/>
      <c r="U146" s="914"/>
      <c r="V146" s="914"/>
      <c r="W146" s="914"/>
      <c r="X146" s="914"/>
      <c r="Y146" s="914"/>
      <c r="Z146" s="914"/>
      <c r="AA146" s="914"/>
      <c r="AB146" s="914"/>
      <c r="AC146" s="914"/>
      <c r="AD146" s="914"/>
      <c r="AE146" s="914"/>
      <c r="AF146" s="914"/>
      <c r="AG146" s="914"/>
      <c r="AH146" s="914"/>
      <c r="AI146" s="914"/>
      <c r="AJ146" s="914"/>
      <c r="AK146" s="914"/>
      <c r="AL146" s="914"/>
      <c r="AM146" s="914"/>
      <c r="AN146" s="914"/>
      <c r="AO146" s="914"/>
      <c r="AP146" s="914"/>
      <c r="AQ146" s="914"/>
      <c r="AR146" s="914"/>
      <c r="AS146" s="914"/>
      <c r="AT146" s="914"/>
      <c r="AU146" s="914"/>
      <c r="AV146" s="914"/>
      <c r="AW146" s="914"/>
      <c r="AX146" s="914"/>
      <c r="AY146" s="914"/>
      <c r="AZ146" s="914"/>
      <c r="BA146" s="914"/>
      <c r="BB146" s="914"/>
      <c r="BC146" s="914"/>
      <c r="BD146" s="914"/>
      <c r="BE146" s="914"/>
      <c r="BF146" s="914"/>
      <c r="BG146" s="914"/>
      <c r="BH146" s="914"/>
      <c r="BI146" s="914"/>
      <c r="BJ146" s="914"/>
      <c r="BK146" s="914"/>
      <c r="BL146" s="914"/>
      <c r="BM146" s="914"/>
      <c r="BN146" s="914"/>
      <c r="BO146" s="914"/>
      <c r="BP146" s="914"/>
      <c r="BQ146" s="914"/>
      <c r="BR146" s="914"/>
      <c r="BS146" s="914"/>
      <c r="BT146" s="914"/>
      <c r="BU146" s="914"/>
      <c r="BV146" s="914"/>
      <c r="BW146" s="914"/>
      <c r="BX146" s="914"/>
      <c r="BY146" s="914"/>
      <c r="BZ146" s="914"/>
      <c r="CA146" s="914"/>
      <c r="CB146" s="914"/>
      <c r="CC146" s="4"/>
    </row>
    <row r="147" spans="1:81" s="593" customFormat="1" ht="15" customHeight="1">
      <c r="A147" s="909"/>
      <c r="B147" s="907" t="s">
        <v>816</v>
      </c>
      <c r="C147" s="908"/>
      <c r="D147" s="930"/>
      <c r="E147" s="915" t="s">
        <v>740</v>
      </c>
      <c r="F147" s="912"/>
      <c r="G147" s="912"/>
      <c r="H147" s="908"/>
      <c r="I147" s="913"/>
      <c r="J147" s="914"/>
      <c r="K147" s="914"/>
      <c r="L147" s="914"/>
      <c r="M147" s="914"/>
      <c r="N147" s="914"/>
      <c r="O147" s="914"/>
      <c r="P147" s="914"/>
      <c r="Q147" s="914"/>
      <c r="R147" s="914"/>
      <c r="S147" s="914"/>
      <c r="T147" s="914"/>
      <c r="U147" s="914"/>
      <c r="V147" s="914"/>
      <c r="W147" s="914"/>
      <c r="X147" s="914"/>
      <c r="Y147" s="914"/>
      <c r="Z147" s="914"/>
      <c r="AA147" s="914"/>
      <c r="AB147" s="914"/>
      <c r="AC147" s="914"/>
      <c r="AD147" s="914"/>
      <c r="AE147" s="914"/>
      <c r="AF147" s="914"/>
      <c r="AG147" s="914"/>
      <c r="AH147" s="914"/>
      <c r="AI147" s="914"/>
      <c r="AJ147" s="914"/>
      <c r="AK147" s="914"/>
      <c r="AL147" s="914"/>
      <c r="AM147" s="914"/>
      <c r="AN147" s="914"/>
      <c r="AO147" s="914"/>
      <c r="AP147" s="914"/>
      <c r="AQ147" s="914"/>
      <c r="AR147" s="914"/>
      <c r="AS147" s="914"/>
      <c r="AT147" s="914"/>
      <c r="AU147" s="914"/>
      <c r="AV147" s="914"/>
      <c r="AW147" s="914"/>
      <c r="AX147" s="914"/>
      <c r="AY147" s="914"/>
      <c r="AZ147" s="914"/>
      <c r="BA147" s="914"/>
      <c r="BB147" s="914"/>
      <c r="BC147" s="914"/>
      <c r="BD147" s="914"/>
      <c r="BE147" s="914"/>
      <c r="BF147" s="914"/>
      <c r="BG147" s="914"/>
      <c r="BH147" s="914"/>
      <c r="BI147" s="914"/>
      <c r="BJ147" s="914"/>
      <c r="BK147" s="914"/>
      <c r="BL147" s="914"/>
      <c r="BM147" s="914"/>
      <c r="BN147" s="914"/>
      <c r="BO147" s="914"/>
      <c r="BP147" s="914"/>
      <c r="BQ147" s="914"/>
      <c r="BR147" s="914"/>
      <c r="BS147" s="914"/>
      <c r="BT147" s="914"/>
      <c r="BU147" s="914"/>
      <c r="BV147" s="914"/>
      <c r="BW147" s="914"/>
      <c r="BX147" s="914"/>
      <c r="BY147" s="914"/>
      <c r="BZ147" s="914"/>
      <c r="CA147" s="914"/>
      <c r="CB147" s="914"/>
      <c r="CC147" s="4"/>
    </row>
    <row r="148" spans="1:81" s="593" customFormat="1" ht="15" customHeight="1">
      <c r="A148" s="909"/>
      <c r="B148" s="907" t="s">
        <v>817</v>
      </c>
      <c r="C148" s="908"/>
      <c r="D148" s="930"/>
      <c r="E148" s="911" t="s">
        <v>824</v>
      </c>
      <c r="F148" s="912"/>
      <c r="G148" s="912"/>
      <c r="H148" s="908"/>
      <c r="I148" s="913"/>
      <c r="J148" s="914"/>
      <c r="K148" s="914"/>
      <c r="L148" s="914"/>
      <c r="M148" s="914"/>
      <c r="N148" s="914"/>
      <c r="O148" s="914"/>
      <c r="P148" s="914"/>
      <c r="Q148" s="914"/>
      <c r="R148" s="914"/>
      <c r="S148" s="914"/>
      <c r="T148" s="914"/>
      <c r="U148" s="914"/>
      <c r="V148" s="914"/>
      <c r="W148" s="914"/>
      <c r="X148" s="914"/>
      <c r="Y148" s="914"/>
      <c r="Z148" s="914"/>
      <c r="AA148" s="914"/>
      <c r="AB148" s="914"/>
      <c r="AC148" s="914"/>
      <c r="AD148" s="914"/>
      <c r="AE148" s="914"/>
      <c r="AF148" s="914"/>
      <c r="AG148" s="914"/>
      <c r="AH148" s="914"/>
      <c r="AI148" s="914"/>
      <c r="AJ148" s="914"/>
      <c r="AK148" s="914"/>
      <c r="AL148" s="914"/>
      <c r="AM148" s="914"/>
      <c r="AN148" s="914"/>
      <c r="AO148" s="914"/>
      <c r="AP148" s="914"/>
      <c r="AQ148" s="914"/>
      <c r="AR148" s="914"/>
      <c r="AS148" s="914"/>
      <c r="AT148" s="914"/>
      <c r="AU148" s="914"/>
      <c r="AV148" s="914"/>
      <c r="AW148" s="914"/>
      <c r="AX148" s="914"/>
      <c r="AY148" s="914"/>
      <c r="AZ148" s="914"/>
      <c r="BA148" s="914"/>
      <c r="BB148" s="914"/>
      <c r="BC148" s="914"/>
      <c r="BD148" s="914"/>
      <c r="BE148" s="914"/>
      <c r="BF148" s="914"/>
      <c r="BG148" s="914"/>
      <c r="BH148" s="914"/>
      <c r="BI148" s="914"/>
      <c r="BJ148" s="914"/>
      <c r="BK148" s="914"/>
      <c r="BL148" s="914"/>
      <c r="BM148" s="914"/>
      <c r="BN148" s="914"/>
      <c r="BO148" s="914"/>
      <c r="BP148" s="914"/>
      <c r="BQ148" s="914"/>
      <c r="BR148" s="914"/>
      <c r="BS148" s="914"/>
      <c r="BT148" s="914"/>
      <c r="BU148" s="914"/>
      <c r="BV148" s="914"/>
      <c r="BW148" s="914"/>
      <c r="BX148" s="914"/>
      <c r="BY148" s="914"/>
      <c r="BZ148" s="914"/>
      <c r="CA148" s="914"/>
      <c r="CB148" s="914"/>
      <c r="CC148" s="4"/>
    </row>
    <row r="149" spans="1:81" s="593" customFormat="1" ht="15" customHeight="1">
      <c r="A149" s="909"/>
      <c r="B149" s="907" t="s">
        <v>818</v>
      </c>
      <c r="C149" s="908"/>
      <c r="D149" s="930"/>
      <c r="E149" s="915" t="s">
        <v>254</v>
      </c>
      <c r="F149" s="912"/>
      <c r="G149" s="912"/>
      <c r="H149" s="908"/>
      <c r="I149" s="913"/>
      <c r="J149" s="914"/>
      <c r="K149" s="914"/>
      <c r="L149" s="914"/>
      <c r="M149" s="914"/>
      <c r="N149" s="914"/>
      <c r="O149" s="914"/>
      <c r="P149" s="914"/>
      <c r="Q149" s="914"/>
      <c r="R149" s="914"/>
      <c r="S149" s="914"/>
      <c r="T149" s="914"/>
      <c r="U149" s="914"/>
      <c r="V149" s="914"/>
      <c r="W149" s="914"/>
      <c r="X149" s="914"/>
      <c r="Y149" s="914"/>
      <c r="Z149" s="914"/>
      <c r="AA149" s="914"/>
      <c r="AB149" s="914"/>
      <c r="AC149" s="914"/>
      <c r="AD149" s="914"/>
      <c r="AE149" s="914"/>
      <c r="AF149" s="914"/>
      <c r="AG149" s="914"/>
      <c r="AH149" s="914"/>
      <c r="AI149" s="914"/>
      <c r="AJ149" s="914"/>
      <c r="AK149" s="914"/>
      <c r="AL149" s="914"/>
      <c r="AM149" s="914"/>
      <c r="AN149" s="914"/>
      <c r="AO149" s="914"/>
      <c r="AP149" s="914"/>
      <c r="AQ149" s="914"/>
      <c r="AR149" s="914"/>
      <c r="AS149" s="914"/>
      <c r="AT149" s="914"/>
      <c r="AU149" s="914"/>
      <c r="AV149" s="914"/>
      <c r="AW149" s="914"/>
      <c r="AX149" s="914"/>
      <c r="AY149" s="914"/>
      <c r="AZ149" s="914"/>
      <c r="BA149" s="914"/>
      <c r="BB149" s="914"/>
      <c r="BC149" s="914"/>
      <c r="BD149" s="914"/>
      <c r="BE149" s="914"/>
      <c r="BF149" s="914"/>
      <c r="BG149" s="914"/>
      <c r="BH149" s="914"/>
      <c r="BI149" s="914"/>
      <c r="BJ149" s="914"/>
      <c r="BK149" s="914"/>
      <c r="BL149" s="914"/>
      <c r="BM149" s="914"/>
      <c r="BN149" s="914"/>
      <c r="BO149" s="914"/>
      <c r="BP149" s="914"/>
      <c r="BQ149" s="914"/>
      <c r="BR149" s="914"/>
      <c r="BS149" s="914"/>
      <c r="BT149" s="914"/>
      <c r="BU149" s="914"/>
      <c r="BV149" s="914"/>
      <c r="BW149" s="914"/>
      <c r="BX149" s="914"/>
      <c r="BY149" s="914"/>
      <c r="BZ149" s="914"/>
      <c r="CA149" s="914"/>
      <c r="CB149" s="914"/>
      <c r="CC149" s="4"/>
    </row>
    <row r="150" spans="1:81" s="593" customFormat="1" ht="15" customHeight="1">
      <c r="A150" s="909"/>
      <c r="B150" s="907" t="s">
        <v>819</v>
      </c>
      <c r="C150" s="908"/>
      <c r="D150" s="930"/>
      <c r="E150" s="915" t="s">
        <v>255</v>
      </c>
      <c r="F150" s="912"/>
      <c r="G150" s="912"/>
      <c r="H150" s="908"/>
      <c r="I150" s="913"/>
      <c r="J150" s="914"/>
      <c r="K150" s="914"/>
      <c r="L150" s="914"/>
      <c r="M150" s="914"/>
      <c r="N150" s="914"/>
      <c r="O150" s="914"/>
      <c r="P150" s="914"/>
      <c r="Q150" s="914"/>
      <c r="R150" s="914"/>
      <c r="S150" s="914"/>
      <c r="T150" s="914"/>
      <c r="U150" s="914"/>
      <c r="V150" s="914"/>
      <c r="W150" s="914"/>
      <c r="X150" s="914"/>
      <c r="Y150" s="914"/>
      <c r="Z150" s="914"/>
      <c r="AA150" s="914"/>
      <c r="AB150" s="914"/>
      <c r="AC150" s="914"/>
      <c r="AD150" s="914"/>
      <c r="AE150" s="914"/>
      <c r="AF150" s="914"/>
      <c r="AG150" s="914"/>
      <c r="AH150" s="914"/>
      <c r="AI150" s="914"/>
      <c r="AJ150" s="914"/>
      <c r="AK150" s="914"/>
      <c r="AL150" s="914"/>
      <c r="AM150" s="914"/>
      <c r="AN150" s="914"/>
      <c r="AO150" s="914"/>
      <c r="AP150" s="914"/>
      <c r="AQ150" s="914"/>
      <c r="AR150" s="914"/>
      <c r="AS150" s="914"/>
      <c r="AT150" s="914"/>
      <c r="AU150" s="914"/>
      <c r="AV150" s="914"/>
      <c r="AW150" s="914"/>
      <c r="AX150" s="914"/>
      <c r="AY150" s="914"/>
      <c r="AZ150" s="914"/>
      <c r="BA150" s="914"/>
      <c r="BB150" s="914"/>
      <c r="BC150" s="914"/>
      <c r="BD150" s="914"/>
      <c r="BE150" s="914"/>
      <c r="BF150" s="914"/>
      <c r="BG150" s="914"/>
      <c r="BH150" s="914"/>
      <c r="BI150" s="914"/>
      <c r="BJ150" s="914"/>
      <c r="BK150" s="914"/>
      <c r="BL150" s="914"/>
      <c r="BM150" s="914"/>
      <c r="BN150" s="914"/>
      <c r="BO150" s="914"/>
      <c r="BP150" s="914"/>
      <c r="BQ150" s="914"/>
      <c r="BR150" s="914"/>
      <c r="BS150" s="914"/>
      <c r="BT150" s="914"/>
      <c r="BU150" s="914"/>
      <c r="BV150" s="914"/>
      <c r="BW150" s="914"/>
      <c r="BX150" s="914"/>
      <c r="BY150" s="914"/>
      <c r="BZ150" s="914"/>
      <c r="CA150" s="914"/>
      <c r="CB150" s="914"/>
      <c r="CC150" s="4"/>
    </row>
    <row r="151" spans="1:81" s="593" customFormat="1" ht="15" customHeight="1">
      <c r="A151" s="909"/>
      <c r="B151" s="907" t="s">
        <v>820</v>
      </c>
      <c r="C151" s="908"/>
      <c r="D151" s="930"/>
      <c r="E151" s="915" t="s">
        <v>741</v>
      </c>
      <c r="F151" s="912"/>
      <c r="G151" s="912"/>
      <c r="H151" s="908"/>
      <c r="I151" s="913"/>
      <c r="J151" s="914"/>
      <c r="K151" s="914"/>
      <c r="L151" s="914"/>
      <c r="M151" s="914"/>
      <c r="N151" s="914"/>
      <c r="O151" s="914"/>
      <c r="P151" s="914"/>
      <c r="Q151" s="914"/>
      <c r="R151" s="914"/>
      <c r="S151" s="914"/>
      <c r="T151" s="914"/>
      <c r="U151" s="914"/>
      <c r="V151" s="914"/>
      <c r="W151" s="914"/>
      <c r="X151" s="914"/>
      <c r="Y151" s="914"/>
      <c r="Z151" s="914"/>
      <c r="AA151" s="914"/>
      <c r="AB151" s="914"/>
      <c r="AC151" s="914"/>
      <c r="AD151" s="914"/>
      <c r="AE151" s="914"/>
      <c r="AF151" s="914"/>
      <c r="AG151" s="914"/>
      <c r="AH151" s="914"/>
      <c r="AI151" s="914"/>
      <c r="AJ151" s="914"/>
      <c r="AK151" s="914"/>
      <c r="AL151" s="914"/>
      <c r="AM151" s="914"/>
      <c r="AN151" s="914"/>
      <c r="AO151" s="914"/>
      <c r="AP151" s="914"/>
      <c r="AQ151" s="914"/>
      <c r="AR151" s="914"/>
      <c r="AS151" s="914"/>
      <c r="AT151" s="914"/>
      <c r="AU151" s="914"/>
      <c r="AV151" s="914"/>
      <c r="AW151" s="914"/>
      <c r="AX151" s="914"/>
      <c r="AY151" s="914"/>
      <c r="AZ151" s="914"/>
      <c r="BA151" s="914"/>
      <c r="BB151" s="914"/>
      <c r="BC151" s="914"/>
      <c r="BD151" s="914"/>
      <c r="BE151" s="914"/>
      <c r="BF151" s="914"/>
      <c r="BG151" s="914"/>
      <c r="BH151" s="914"/>
      <c r="BI151" s="914"/>
      <c r="BJ151" s="914"/>
      <c r="BK151" s="914"/>
      <c r="BL151" s="914"/>
      <c r="BM151" s="914"/>
      <c r="BN151" s="914"/>
      <c r="BO151" s="914"/>
      <c r="BP151" s="914"/>
      <c r="BQ151" s="914"/>
      <c r="BR151" s="914"/>
      <c r="BS151" s="914"/>
      <c r="BT151" s="914"/>
      <c r="BU151" s="914"/>
      <c r="BV151" s="914"/>
      <c r="BW151" s="914"/>
      <c r="BX151" s="914"/>
      <c r="BY151" s="914"/>
      <c r="BZ151" s="914"/>
      <c r="CA151" s="914"/>
      <c r="CB151" s="914"/>
      <c r="CC151" s="4"/>
    </row>
    <row r="152" spans="1:81" s="593" customFormat="1" ht="15" customHeight="1">
      <c r="A152" s="909"/>
      <c r="B152" s="907" t="s">
        <v>815</v>
      </c>
      <c r="C152" s="908"/>
      <c r="D152" s="930"/>
      <c r="E152" s="911" t="s">
        <v>825</v>
      </c>
      <c r="F152" s="912"/>
      <c r="G152" s="912"/>
      <c r="H152" s="908"/>
      <c r="I152" s="913"/>
      <c r="J152" s="914"/>
      <c r="K152" s="914"/>
      <c r="L152" s="914"/>
      <c r="M152" s="914"/>
      <c r="N152" s="914"/>
      <c r="O152" s="914"/>
      <c r="P152" s="914"/>
      <c r="Q152" s="914"/>
      <c r="R152" s="914"/>
      <c r="S152" s="914"/>
      <c r="T152" s="914"/>
      <c r="U152" s="914"/>
      <c r="V152" s="914"/>
      <c r="W152" s="914"/>
      <c r="X152" s="914"/>
      <c r="Y152" s="914"/>
      <c r="Z152" s="914"/>
      <c r="AA152" s="914"/>
      <c r="AB152" s="914"/>
      <c r="AC152" s="914"/>
      <c r="AD152" s="914"/>
      <c r="AE152" s="914"/>
      <c r="AF152" s="914"/>
      <c r="AG152" s="914"/>
      <c r="AH152" s="914"/>
      <c r="AI152" s="914"/>
      <c r="AJ152" s="914"/>
      <c r="AK152" s="914"/>
      <c r="AL152" s="914"/>
      <c r="AM152" s="914"/>
      <c r="AN152" s="914"/>
      <c r="AO152" s="914"/>
      <c r="AP152" s="914"/>
      <c r="AQ152" s="914"/>
      <c r="AR152" s="914"/>
      <c r="AS152" s="914"/>
      <c r="AT152" s="914"/>
      <c r="AU152" s="914"/>
      <c r="AV152" s="914"/>
      <c r="AW152" s="914"/>
      <c r="AX152" s="914"/>
      <c r="AY152" s="914"/>
      <c r="AZ152" s="914"/>
      <c r="BA152" s="914"/>
      <c r="BB152" s="914"/>
      <c r="BC152" s="914"/>
      <c r="BD152" s="914"/>
      <c r="BE152" s="914"/>
      <c r="BF152" s="914"/>
      <c r="BG152" s="914"/>
      <c r="BH152" s="914"/>
      <c r="BI152" s="914"/>
      <c r="BJ152" s="914"/>
      <c r="BK152" s="914"/>
      <c r="BL152" s="914"/>
      <c r="BM152" s="914"/>
      <c r="BN152" s="914"/>
      <c r="BO152" s="914"/>
      <c r="BP152" s="914"/>
      <c r="BQ152" s="914"/>
      <c r="BR152" s="914"/>
      <c r="BS152" s="914"/>
      <c r="BT152" s="914"/>
      <c r="BU152" s="914"/>
      <c r="BV152" s="914"/>
      <c r="BW152" s="914"/>
      <c r="BX152" s="914"/>
      <c r="BY152" s="914"/>
      <c r="BZ152" s="914"/>
      <c r="CA152" s="914"/>
      <c r="CB152" s="914"/>
      <c r="CC152" s="4"/>
    </row>
    <row r="153" spans="1:81" s="593" customFormat="1" ht="15" customHeight="1">
      <c r="A153" s="909"/>
      <c r="B153" s="925" t="s">
        <v>252</v>
      </c>
      <c r="C153" s="908"/>
      <c r="D153" s="930"/>
      <c r="E153" s="915" t="s">
        <v>254</v>
      </c>
      <c r="F153" s="912"/>
      <c r="G153" s="912"/>
      <c r="H153" s="908"/>
      <c r="I153" s="913"/>
      <c r="J153" s="914"/>
      <c r="K153" s="914"/>
      <c r="L153" s="914"/>
      <c r="M153" s="914"/>
      <c r="N153" s="914"/>
      <c r="O153" s="914"/>
      <c r="P153" s="914"/>
      <c r="Q153" s="914"/>
      <c r="R153" s="914"/>
      <c r="S153" s="914"/>
      <c r="T153" s="914"/>
      <c r="U153" s="914"/>
      <c r="V153" s="914"/>
      <c r="W153" s="914"/>
      <c r="X153" s="914"/>
      <c r="Y153" s="914"/>
      <c r="Z153" s="914"/>
      <c r="AA153" s="914"/>
      <c r="AB153" s="914"/>
      <c r="AC153" s="914"/>
      <c r="AD153" s="914"/>
      <c r="AE153" s="914"/>
      <c r="AF153" s="914"/>
      <c r="AG153" s="914"/>
      <c r="AH153" s="914"/>
      <c r="AI153" s="914"/>
      <c r="AJ153" s="914"/>
      <c r="AK153" s="914"/>
      <c r="AL153" s="914"/>
      <c r="AM153" s="914"/>
      <c r="AN153" s="914"/>
      <c r="AO153" s="914"/>
      <c r="AP153" s="914"/>
      <c r="AQ153" s="914"/>
      <c r="AR153" s="914"/>
      <c r="AS153" s="914"/>
      <c r="AT153" s="914"/>
      <c r="AU153" s="914"/>
      <c r="AV153" s="914"/>
      <c r="AW153" s="914"/>
      <c r="AX153" s="914"/>
      <c r="AY153" s="914"/>
      <c r="AZ153" s="914"/>
      <c r="BA153" s="914"/>
      <c r="BB153" s="914"/>
      <c r="BC153" s="914"/>
      <c r="BD153" s="914"/>
      <c r="BE153" s="914"/>
      <c r="BF153" s="914"/>
      <c r="BG153" s="914"/>
      <c r="BH153" s="914"/>
      <c r="BI153" s="914"/>
      <c r="BJ153" s="914"/>
      <c r="BK153" s="914"/>
      <c r="BL153" s="914"/>
      <c r="BM153" s="914"/>
      <c r="BN153" s="914"/>
      <c r="BO153" s="914"/>
      <c r="BP153" s="914"/>
      <c r="BQ153" s="914"/>
      <c r="BR153" s="914"/>
      <c r="BS153" s="914"/>
      <c r="BT153" s="914"/>
      <c r="BU153" s="914"/>
      <c r="BV153" s="914"/>
      <c r="BW153" s="914"/>
      <c r="BX153" s="914"/>
      <c r="BY153" s="914"/>
      <c r="BZ153" s="914"/>
      <c r="CA153" s="914"/>
      <c r="CB153" s="914"/>
      <c r="CC153" s="4"/>
    </row>
    <row r="154" spans="1:81" s="593" customFormat="1" ht="15" customHeight="1" thickBot="1">
      <c r="A154" s="909"/>
      <c r="B154" s="921" t="s">
        <v>821</v>
      </c>
      <c r="C154" s="922"/>
      <c r="D154" s="930"/>
      <c r="E154" s="911" t="s">
        <v>941</v>
      </c>
      <c r="F154" s="912"/>
      <c r="G154" s="912"/>
      <c r="H154" s="908"/>
      <c r="I154" s="913"/>
      <c r="J154" s="914"/>
      <c r="K154" s="914"/>
      <c r="L154" s="914"/>
      <c r="M154" s="914"/>
      <c r="N154" s="914"/>
      <c r="O154" s="914"/>
      <c r="P154" s="914"/>
      <c r="Q154" s="914"/>
      <c r="R154" s="914"/>
      <c r="S154" s="914"/>
      <c r="T154" s="914"/>
      <c r="U154" s="914"/>
      <c r="V154" s="914"/>
      <c r="W154" s="914"/>
      <c r="X154" s="914"/>
      <c r="Y154" s="914"/>
      <c r="Z154" s="914"/>
      <c r="AA154" s="914"/>
      <c r="AB154" s="914"/>
      <c r="AC154" s="914"/>
      <c r="AD154" s="914"/>
      <c r="AE154" s="914"/>
      <c r="AF154" s="914"/>
      <c r="AG154" s="914"/>
      <c r="AH154" s="914"/>
      <c r="AI154" s="914"/>
      <c r="AJ154" s="914"/>
      <c r="AK154" s="914"/>
      <c r="AL154" s="914"/>
      <c r="AM154" s="914"/>
      <c r="AN154" s="914"/>
      <c r="AO154" s="914"/>
      <c r="AP154" s="914"/>
      <c r="AQ154" s="914"/>
      <c r="AR154" s="914"/>
      <c r="AS154" s="914"/>
      <c r="AT154" s="914"/>
      <c r="AU154" s="914"/>
      <c r="AV154" s="914"/>
      <c r="AW154" s="914"/>
      <c r="AX154" s="914"/>
      <c r="AY154" s="914"/>
      <c r="AZ154" s="914"/>
      <c r="BA154" s="914"/>
      <c r="BB154" s="914"/>
      <c r="BC154" s="914"/>
      <c r="BD154" s="914"/>
      <c r="BE154" s="914"/>
      <c r="BF154" s="914"/>
      <c r="BG154" s="914"/>
      <c r="BH154" s="914"/>
      <c r="BI154" s="914"/>
      <c r="BJ154" s="914"/>
      <c r="BK154" s="914"/>
      <c r="BL154" s="914"/>
      <c r="BM154" s="914"/>
      <c r="BN154" s="914"/>
      <c r="BO154" s="914"/>
      <c r="BP154" s="914"/>
      <c r="BQ154" s="914"/>
      <c r="BR154" s="914"/>
      <c r="BS154" s="914"/>
      <c r="BT154" s="914"/>
      <c r="BU154" s="914"/>
      <c r="BV154" s="914"/>
      <c r="BW154" s="914"/>
      <c r="BX154" s="914"/>
      <c r="BY154" s="914"/>
      <c r="BZ154" s="914"/>
      <c r="CA154" s="914"/>
      <c r="CB154" s="914"/>
      <c r="CC154" s="4"/>
    </row>
    <row r="155" spans="1:81" s="593" customFormat="1" ht="15" customHeight="1" thickBot="1">
      <c r="A155" s="909"/>
      <c r="B155" s="923"/>
      <c r="C155" s="924"/>
      <c r="D155" s="930"/>
      <c r="E155" s="915" t="s">
        <v>942</v>
      </c>
      <c r="F155" s="912"/>
      <c r="G155" s="912"/>
      <c r="H155" s="908"/>
      <c r="I155" s="913"/>
      <c r="J155" s="914"/>
      <c r="K155" s="914"/>
      <c r="L155" s="914"/>
      <c r="M155" s="914"/>
      <c r="N155" s="914"/>
      <c r="O155" s="914"/>
      <c r="P155" s="914"/>
      <c r="Q155" s="914"/>
      <c r="R155" s="914"/>
      <c r="S155" s="914"/>
      <c r="T155" s="914"/>
      <c r="U155" s="914"/>
      <c r="V155" s="914"/>
      <c r="W155" s="914"/>
      <c r="X155" s="914"/>
      <c r="Y155" s="914"/>
      <c r="Z155" s="914"/>
      <c r="AA155" s="914"/>
      <c r="AB155" s="914"/>
      <c r="AC155" s="914"/>
      <c r="AD155" s="914"/>
      <c r="AE155" s="914"/>
      <c r="AF155" s="914"/>
      <c r="AG155" s="914"/>
      <c r="AH155" s="914"/>
      <c r="AI155" s="914"/>
      <c r="AJ155" s="914"/>
      <c r="AK155" s="914"/>
      <c r="AL155" s="914"/>
      <c r="AM155" s="914"/>
      <c r="AN155" s="914"/>
      <c r="AO155" s="914"/>
      <c r="AP155" s="914"/>
      <c r="AQ155" s="914"/>
      <c r="AR155" s="914"/>
      <c r="AS155" s="914"/>
      <c r="AT155" s="914"/>
      <c r="AU155" s="914"/>
      <c r="AV155" s="914"/>
      <c r="AW155" s="914"/>
      <c r="AX155" s="914"/>
      <c r="AY155" s="914"/>
      <c r="AZ155" s="914"/>
      <c r="BA155" s="914"/>
      <c r="BB155" s="914"/>
      <c r="BC155" s="914"/>
      <c r="BD155" s="914"/>
      <c r="BE155" s="914"/>
      <c r="BF155" s="914"/>
      <c r="BG155" s="914"/>
      <c r="BH155" s="914"/>
      <c r="BI155" s="914"/>
      <c r="BJ155" s="914"/>
      <c r="BK155" s="914"/>
      <c r="BL155" s="914"/>
      <c r="BM155" s="914"/>
      <c r="BN155" s="914"/>
      <c r="BO155" s="914"/>
      <c r="BP155" s="914"/>
      <c r="BQ155" s="914"/>
      <c r="BR155" s="914"/>
      <c r="BS155" s="914"/>
      <c r="BT155" s="914"/>
      <c r="BU155" s="914"/>
      <c r="BV155" s="914"/>
      <c r="BW155" s="914"/>
      <c r="BX155" s="914"/>
      <c r="BY155" s="914"/>
      <c r="BZ155" s="914"/>
      <c r="CA155" s="914"/>
      <c r="CB155" s="914"/>
      <c r="CC155" s="4"/>
    </row>
    <row r="156" spans="1:81" s="593" customFormat="1" ht="15" customHeight="1" thickBot="1">
      <c r="A156" s="909"/>
      <c r="B156" s="670" t="s">
        <v>827</v>
      </c>
      <c r="C156" s="671"/>
      <c r="D156" s="930"/>
      <c r="E156" s="915" t="s">
        <v>807</v>
      </c>
      <c r="F156" s="912"/>
      <c r="G156" s="912"/>
      <c r="H156" s="908"/>
      <c r="I156" s="913"/>
      <c r="J156" s="914"/>
      <c r="K156" s="914"/>
      <c r="L156" s="914"/>
      <c r="M156" s="914"/>
      <c r="N156" s="914"/>
      <c r="O156" s="914"/>
      <c r="P156" s="914"/>
      <c r="Q156" s="914"/>
      <c r="R156" s="914"/>
      <c r="S156" s="914"/>
      <c r="T156" s="914"/>
      <c r="U156" s="914"/>
      <c r="V156" s="914"/>
      <c r="W156" s="914"/>
      <c r="X156" s="914"/>
      <c r="Y156" s="914"/>
      <c r="Z156" s="914"/>
      <c r="AA156" s="914"/>
      <c r="AB156" s="914"/>
      <c r="AC156" s="914"/>
      <c r="AD156" s="914"/>
      <c r="AE156" s="914"/>
      <c r="AF156" s="914"/>
      <c r="AG156" s="914"/>
      <c r="AH156" s="914"/>
      <c r="AI156" s="914"/>
      <c r="AJ156" s="914"/>
      <c r="AK156" s="914"/>
      <c r="AL156" s="914"/>
      <c r="AM156" s="914"/>
      <c r="AN156" s="914"/>
      <c r="AO156" s="914"/>
      <c r="AP156" s="914"/>
      <c r="AQ156" s="914"/>
      <c r="AR156" s="914"/>
      <c r="AS156" s="914"/>
      <c r="AT156" s="914"/>
      <c r="AU156" s="914"/>
      <c r="AV156" s="914"/>
      <c r="AW156" s="914"/>
      <c r="AX156" s="914"/>
      <c r="AY156" s="914"/>
      <c r="AZ156" s="914"/>
      <c r="BA156" s="914"/>
      <c r="BB156" s="914"/>
      <c r="BC156" s="914"/>
      <c r="BD156" s="914"/>
      <c r="BE156" s="914"/>
      <c r="BF156" s="914"/>
      <c r="BG156" s="914"/>
      <c r="BH156" s="914"/>
      <c r="BI156" s="914"/>
      <c r="BJ156" s="914"/>
      <c r="BK156" s="914"/>
      <c r="BL156" s="914"/>
      <c r="BM156" s="914"/>
      <c r="BN156" s="914"/>
      <c r="BO156" s="914"/>
      <c r="BP156" s="914"/>
      <c r="BQ156" s="914"/>
      <c r="BR156" s="914"/>
      <c r="BS156" s="914"/>
      <c r="BT156" s="914"/>
      <c r="BU156" s="914"/>
      <c r="BV156" s="914"/>
      <c r="BW156" s="914"/>
      <c r="BX156" s="914"/>
      <c r="BY156" s="914"/>
      <c r="BZ156" s="914"/>
      <c r="CA156" s="914"/>
      <c r="CB156" s="914"/>
      <c r="CC156" s="4"/>
    </row>
    <row r="157" spans="1:81" s="593" customFormat="1" ht="15" customHeight="1">
      <c r="A157" s="916"/>
      <c r="B157" s="916"/>
      <c r="C157" s="916"/>
      <c r="D157" s="916"/>
      <c r="E157" s="918" t="s">
        <v>808</v>
      </c>
      <c r="F157" s="919"/>
      <c r="G157" s="919"/>
      <c r="H157" s="920"/>
      <c r="I157" s="913"/>
      <c r="J157" s="914"/>
      <c r="K157" s="914"/>
      <c r="L157" s="914"/>
      <c r="M157" s="914"/>
      <c r="N157" s="914"/>
      <c r="O157" s="914"/>
      <c r="P157" s="914"/>
      <c r="Q157" s="914"/>
      <c r="R157" s="914"/>
      <c r="S157" s="914"/>
      <c r="T157" s="914"/>
      <c r="U157" s="914"/>
      <c r="V157" s="914"/>
      <c r="W157" s="914"/>
      <c r="X157" s="914"/>
      <c r="Y157" s="914"/>
      <c r="Z157" s="914"/>
      <c r="AA157" s="914"/>
      <c r="AB157" s="914"/>
      <c r="AC157" s="914"/>
      <c r="AD157" s="914"/>
      <c r="AE157" s="914"/>
      <c r="AF157" s="914"/>
      <c r="AG157" s="914"/>
      <c r="AH157" s="914"/>
      <c r="AI157" s="914"/>
      <c r="AJ157" s="914"/>
      <c r="AK157" s="914"/>
      <c r="AL157" s="914"/>
      <c r="AM157" s="914"/>
      <c r="AN157" s="914"/>
      <c r="AO157" s="914"/>
      <c r="AP157" s="914"/>
      <c r="AQ157" s="914"/>
      <c r="AR157" s="914"/>
      <c r="AS157" s="914"/>
      <c r="AT157" s="914"/>
      <c r="AU157" s="914"/>
      <c r="AV157" s="914"/>
      <c r="AW157" s="914"/>
      <c r="AX157" s="914"/>
      <c r="AY157" s="914"/>
      <c r="AZ157" s="914"/>
      <c r="BA157" s="914"/>
      <c r="BB157" s="914"/>
      <c r="BC157" s="914"/>
      <c r="BD157" s="914"/>
      <c r="BE157" s="914"/>
      <c r="BF157" s="914"/>
      <c r="BG157" s="914"/>
      <c r="BH157" s="914"/>
      <c r="BI157" s="914"/>
      <c r="BJ157" s="914"/>
      <c r="BK157" s="914"/>
      <c r="BL157" s="914"/>
      <c r="BM157" s="914"/>
      <c r="BN157" s="914"/>
      <c r="BO157" s="914"/>
      <c r="BP157" s="914"/>
      <c r="BQ157" s="914"/>
      <c r="BR157" s="914"/>
      <c r="BS157" s="914"/>
      <c r="BT157" s="914"/>
      <c r="BU157" s="914"/>
      <c r="BV157" s="914"/>
      <c r="BW157" s="914"/>
      <c r="BX157" s="914"/>
      <c r="BY157" s="914"/>
      <c r="BZ157" s="914"/>
      <c r="CA157" s="914"/>
      <c r="CB157" s="914"/>
      <c r="CC157" s="4"/>
    </row>
    <row r="158" spans="1:80" s="593" customFormat="1" ht="13.5" thickBot="1">
      <c r="A158" s="916"/>
      <c r="B158" s="916"/>
      <c r="C158" s="916"/>
      <c r="D158" s="916"/>
      <c r="E158" s="926" t="s">
        <v>826</v>
      </c>
      <c r="F158" s="927"/>
      <c r="G158" s="927"/>
      <c r="H158" s="928"/>
      <c r="I158" s="913"/>
      <c r="J158" s="914"/>
      <c r="K158" s="914"/>
      <c r="L158" s="914"/>
      <c r="M158" s="914"/>
      <c r="N158" s="914"/>
      <c r="O158" s="914"/>
      <c r="P158" s="914"/>
      <c r="Q158" s="914"/>
      <c r="R158" s="914"/>
      <c r="S158" s="914"/>
      <c r="T158" s="914"/>
      <c r="U158" s="914"/>
      <c r="V158" s="914"/>
      <c r="W158" s="914"/>
      <c r="X158" s="914"/>
      <c r="Y158" s="914"/>
      <c r="Z158" s="914"/>
      <c r="AA158" s="914"/>
      <c r="AB158" s="914"/>
      <c r="AC158" s="914"/>
      <c r="AD158" s="914"/>
      <c r="AE158" s="914"/>
      <c r="AF158" s="914"/>
      <c r="AG158" s="914"/>
      <c r="AH158" s="914"/>
      <c r="AI158" s="914"/>
      <c r="AJ158" s="914"/>
      <c r="AK158" s="914"/>
      <c r="AL158" s="914"/>
      <c r="AM158" s="914"/>
      <c r="AN158" s="914"/>
      <c r="AO158" s="914"/>
      <c r="AP158" s="914"/>
      <c r="AQ158" s="914"/>
      <c r="AR158" s="914"/>
      <c r="AS158" s="914"/>
      <c r="AT158" s="914"/>
      <c r="AU158" s="914"/>
      <c r="AV158" s="914"/>
      <c r="AW158" s="914"/>
      <c r="AX158" s="914"/>
      <c r="AY158" s="914"/>
      <c r="AZ158" s="914"/>
      <c r="BA158" s="914"/>
      <c r="BB158" s="914"/>
      <c r="BC158" s="914"/>
      <c r="BD158" s="914"/>
      <c r="BE158" s="914"/>
      <c r="BF158" s="914"/>
      <c r="BG158" s="914"/>
      <c r="BH158" s="914"/>
      <c r="BI158" s="914"/>
      <c r="BJ158" s="914"/>
      <c r="BK158" s="914"/>
      <c r="BL158" s="914"/>
      <c r="BM158" s="914"/>
      <c r="BN158" s="914"/>
      <c r="BO158" s="914"/>
      <c r="BP158" s="914"/>
      <c r="BQ158" s="914"/>
      <c r="BR158" s="914"/>
      <c r="BS158" s="914"/>
      <c r="BT158" s="914"/>
      <c r="BU158" s="914"/>
      <c r="BV158" s="914"/>
      <c r="BW158" s="914"/>
      <c r="BX158" s="914"/>
      <c r="BY158" s="914"/>
      <c r="BZ158" s="914"/>
      <c r="CA158" s="914"/>
      <c r="CB158" s="914"/>
    </row>
    <row r="159" spans="4:64" ht="16.5" customHeight="1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BL159" s="2">
        <f>SUM(BD120:BL120)</f>
        <v>0</v>
      </c>
    </row>
    <row r="160" spans="4:14" ht="12.75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4:14" ht="12.75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4:14" ht="12.75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4:14" ht="12.75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4:14" ht="12.75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4:14" ht="12.75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4:14" ht="12.75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4:14" ht="12.75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4:14" ht="12.7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4:14" ht="12.75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4:14" ht="12.75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4:14" ht="12.75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5:14" ht="12.75"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5:14" ht="12.75"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5:14" ht="12.75"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82" spans="2:4" ht="12.75">
      <c r="B182" s="2"/>
      <c r="C182" s="2"/>
      <c r="D182" s="2"/>
    </row>
    <row r="183" spans="2:4" ht="12.75">
      <c r="B183" s="2"/>
      <c r="C183" s="2"/>
      <c r="D183" s="2"/>
    </row>
    <row r="184" spans="2:4" ht="12.75">
      <c r="B184" s="2"/>
      <c r="C184" s="2"/>
      <c r="D184" s="2"/>
    </row>
    <row r="185" spans="2:81" s="73" customFormat="1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57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57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57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57"/>
      <c r="CC185" s="2"/>
    </row>
    <row r="186" spans="2:81" s="73" customFormat="1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57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57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57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57"/>
      <c r="CC186" s="2"/>
    </row>
    <row r="187" spans="2:81" s="73" customFormat="1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57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57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57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57"/>
      <c r="CC187" s="2"/>
    </row>
    <row r="188" spans="2:81" s="73" customFormat="1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57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57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57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57"/>
      <c r="CC188" s="2"/>
    </row>
    <row r="189" spans="2:81" s="73" customFormat="1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57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57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57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57"/>
      <c r="CC189" s="2"/>
    </row>
    <row r="190" spans="2:81" s="73" customFormat="1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57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57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57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57"/>
      <c r="CC190" s="2"/>
    </row>
    <row r="191" spans="2:81" s="73" customFormat="1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57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57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57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57"/>
      <c r="CC191" s="2"/>
    </row>
    <row r="192" spans="2:81" s="73" customFormat="1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57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57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57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57"/>
      <c r="CC192" s="2"/>
    </row>
    <row r="193" spans="2:81" s="73" customFormat="1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57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57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57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57"/>
      <c r="CC193" s="2"/>
    </row>
    <row r="194" spans="2:81" s="73" customFormat="1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57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57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57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57"/>
      <c r="CC194" s="2"/>
    </row>
    <row r="195" spans="2:81" s="73" customFormat="1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57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57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57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57"/>
      <c r="CC195" s="2"/>
    </row>
    <row r="196" spans="2:81" s="73" customFormat="1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57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57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57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57"/>
      <c r="CC196" s="2"/>
    </row>
    <row r="197" spans="2:81" s="73" customFormat="1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57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57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57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57"/>
      <c r="CC197" s="2"/>
    </row>
    <row r="198" spans="2:81" s="73" customFormat="1" ht="12.75">
      <c r="B198" s="1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57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57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57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57"/>
      <c r="CC198" s="2"/>
    </row>
    <row r="199" spans="2:81" s="73" customFormat="1" ht="12.75">
      <c r="B199" s="1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57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57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57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57"/>
      <c r="CC199" s="2"/>
    </row>
    <row r="200" spans="2:81" s="73" customFormat="1" ht="12.75">
      <c r="B200" s="1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57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57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57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57"/>
      <c r="CC200" s="2"/>
    </row>
  </sheetData>
  <sheetProtection/>
  <mergeCells count="186">
    <mergeCell ref="BX4:BY4"/>
    <mergeCell ref="BX5:BY5"/>
    <mergeCell ref="BX6:BY6"/>
    <mergeCell ref="BX7:BY7"/>
    <mergeCell ref="W4:X4"/>
    <mergeCell ref="W5:X5"/>
    <mergeCell ref="W6:X6"/>
    <mergeCell ref="W7:X7"/>
    <mergeCell ref="M4:N4"/>
    <mergeCell ref="O4:P4"/>
    <mergeCell ref="Q4:R4"/>
    <mergeCell ref="S4:T4"/>
    <mergeCell ref="A2:D2"/>
    <mergeCell ref="E4:F4"/>
    <mergeCell ref="G4:H4"/>
    <mergeCell ref="I4:J4"/>
    <mergeCell ref="E7:F7"/>
    <mergeCell ref="G7:H7"/>
    <mergeCell ref="I7:J7"/>
    <mergeCell ref="K4:L4"/>
    <mergeCell ref="E6:F6"/>
    <mergeCell ref="G6:H6"/>
    <mergeCell ref="I6:J6"/>
    <mergeCell ref="K6:L6"/>
    <mergeCell ref="BT4:BU4"/>
    <mergeCell ref="AN4:AO4"/>
    <mergeCell ref="AP4:AQ4"/>
    <mergeCell ref="AR4:AS4"/>
    <mergeCell ref="AT4:AU4"/>
    <mergeCell ref="AV4:AW4"/>
    <mergeCell ref="AZ4:BA4"/>
    <mergeCell ref="BC4:BD4"/>
    <mergeCell ref="AX4:AY4"/>
    <mergeCell ref="BK4:BL4"/>
    <mergeCell ref="BR4:BS4"/>
    <mergeCell ref="U5:V5"/>
    <mergeCell ref="BE4:BF4"/>
    <mergeCell ref="BG4:BH4"/>
    <mergeCell ref="BI4:BJ4"/>
    <mergeCell ref="U4:V4"/>
    <mergeCell ref="Y4:Z4"/>
    <mergeCell ref="AA4:AB4"/>
    <mergeCell ref="Q5:R5"/>
    <mergeCell ref="S5:T5"/>
    <mergeCell ref="AZ5:BA5"/>
    <mergeCell ref="AD4:AE4"/>
    <mergeCell ref="AF4:AG4"/>
    <mergeCell ref="AH4:AI4"/>
    <mergeCell ref="AN5:AO5"/>
    <mergeCell ref="AJ4:AK4"/>
    <mergeCell ref="AL4:AM4"/>
    <mergeCell ref="AH5:AI5"/>
    <mergeCell ref="E5:F5"/>
    <mergeCell ref="G5:H5"/>
    <mergeCell ref="I5:J5"/>
    <mergeCell ref="K5:L5"/>
    <mergeCell ref="M5:N5"/>
    <mergeCell ref="O5:P5"/>
    <mergeCell ref="AP5:AQ5"/>
    <mergeCell ref="Y5:Z5"/>
    <mergeCell ref="AA5:AB5"/>
    <mergeCell ref="AD5:AE5"/>
    <mergeCell ref="AF5:AG5"/>
    <mergeCell ref="BV4:BW4"/>
    <mergeCell ref="AJ5:AK5"/>
    <mergeCell ref="AL5:AM5"/>
    <mergeCell ref="BN4:BO4"/>
    <mergeCell ref="BP4:BQ4"/>
    <mergeCell ref="AT5:AU5"/>
    <mergeCell ref="AV5:AW5"/>
    <mergeCell ref="BP5:BQ5"/>
    <mergeCell ref="AX5:AY5"/>
    <mergeCell ref="BC5:BD5"/>
    <mergeCell ref="BE5:BF5"/>
    <mergeCell ref="AA6:AB6"/>
    <mergeCell ref="AD6:AE6"/>
    <mergeCell ref="BR5:BS5"/>
    <mergeCell ref="BT5:BU5"/>
    <mergeCell ref="BV5:BW5"/>
    <mergeCell ref="BG5:BH5"/>
    <mergeCell ref="BI5:BJ5"/>
    <mergeCell ref="BK5:BL5"/>
    <mergeCell ref="BN5:BO5"/>
    <mergeCell ref="AR5:AS5"/>
    <mergeCell ref="M6:N6"/>
    <mergeCell ref="O6:P6"/>
    <mergeCell ref="Q6:R6"/>
    <mergeCell ref="S6:T6"/>
    <mergeCell ref="U6:V6"/>
    <mergeCell ref="Y6:Z6"/>
    <mergeCell ref="BR6:BS6"/>
    <mergeCell ref="BT6:BU6"/>
    <mergeCell ref="BE6:BF6"/>
    <mergeCell ref="BG6:BH6"/>
    <mergeCell ref="BI6:BJ6"/>
    <mergeCell ref="BK6:BL6"/>
    <mergeCell ref="BN6:BO6"/>
    <mergeCell ref="BP6:BQ6"/>
    <mergeCell ref="AZ6:BA6"/>
    <mergeCell ref="BC6:BD6"/>
    <mergeCell ref="U7:V7"/>
    <mergeCell ref="Y7:Z7"/>
    <mergeCell ref="AA7:AB7"/>
    <mergeCell ref="AD7:AE7"/>
    <mergeCell ref="AF6:AG6"/>
    <mergeCell ref="AH6:AI6"/>
    <mergeCell ref="AJ6:AK6"/>
    <mergeCell ref="AL6:AM6"/>
    <mergeCell ref="BC7:BD7"/>
    <mergeCell ref="AF7:AG7"/>
    <mergeCell ref="AH7:AI7"/>
    <mergeCell ref="AJ7:AK7"/>
    <mergeCell ref="AL7:AM7"/>
    <mergeCell ref="AV6:AW6"/>
    <mergeCell ref="AN6:AO6"/>
    <mergeCell ref="AP6:AQ6"/>
    <mergeCell ref="AR6:AS6"/>
    <mergeCell ref="AT6:AU6"/>
    <mergeCell ref="K7:L7"/>
    <mergeCell ref="M7:N7"/>
    <mergeCell ref="O7:P7"/>
    <mergeCell ref="Q7:R7"/>
    <mergeCell ref="S7:T7"/>
    <mergeCell ref="AV7:AW7"/>
    <mergeCell ref="AN7:AO7"/>
    <mergeCell ref="AP7:AQ7"/>
    <mergeCell ref="A141:N141"/>
    <mergeCell ref="BI7:BJ7"/>
    <mergeCell ref="BT7:BU7"/>
    <mergeCell ref="BV7:BW7"/>
    <mergeCell ref="BK7:BL7"/>
    <mergeCell ref="BN7:BO7"/>
    <mergeCell ref="BP7:BQ7"/>
    <mergeCell ref="BR7:BS7"/>
    <mergeCell ref="AR7:AS7"/>
    <mergeCell ref="AT7:AU7"/>
    <mergeCell ref="B143:C143"/>
    <mergeCell ref="BC140:BM158"/>
    <mergeCell ref="BN140:CB158"/>
    <mergeCell ref="E144:H144"/>
    <mergeCell ref="E143:H143"/>
    <mergeCell ref="E147:H147"/>
    <mergeCell ref="O140:AC158"/>
    <mergeCell ref="AD140:AO158"/>
    <mergeCell ref="AP140:BB158"/>
    <mergeCell ref="A140:N140"/>
    <mergeCell ref="E158:H158"/>
    <mergeCell ref="E152:H152"/>
    <mergeCell ref="B149:C149"/>
    <mergeCell ref="D143:D156"/>
    <mergeCell ref="B150:C150"/>
    <mergeCell ref="B151:C151"/>
    <mergeCell ref="B152:C152"/>
    <mergeCell ref="B144:C144"/>
    <mergeCell ref="B145:C145"/>
    <mergeCell ref="B146:C146"/>
    <mergeCell ref="E157:H157"/>
    <mergeCell ref="E153:H153"/>
    <mergeCell ref="B154:C154"/>
    <mergeCell ref="E151:H151"/>
    <mergeCell ref="E150:H150"/>
    <mergeCell ref="E149:H149"/>
    <mergeCell ref="E155:H155"/>
    <mergeCell ref="B155:C155"/>
    <mergeCell ref="E154:H154"/>
    <mergeCell ref="B153:C153"/>
    <mergeCell ref="B148:C148"/>
    <mergeCell ref="A142:N142"/>
    <mergeCell ref="E148:H148"/>
    <mergeCell ref="I143:N158"/>
    <mergeCell ref="E146:H146"/>
    <mergeCell ref="E145:H145"/>
    <mergeCell ref="B147:C147"/>
    <mergeCell ref="A157:D158"/>
    <mergeCell ref="A143:A156"/>
    <mergeCell ref="E156:H156"/>
    <mergeCell ref="BZ4:CA4"/>
    <mergeCell ref="BZ5:CA5"/>
    <mergeCell ref="BZ6:CA6"/>
    <mergeCell ref="BZ7:CA7"/>
    <mergeCell ref="AX6:AY6"/>
    <mergeCell ref="AX7:AY7"/>
    <mergeCell ref="BE7:BF7"/>
    <mergeCell ref="BG7:BH7"/>
    <mergeCell ref="BV6:BW6"/>
    <mergeCell ref="AZ7:BA7"/>
  </mergeCells>
  <printOptions gridLines="1"/>
  <pageMargins left="0.69" right="0.2362204724409449" top="0.3937007874015748" bottom="0.5118110236220472" header="0.2362204724409449" footer="0.1968503937007874"/>
  <pageSetup horizontalDpi="300" verticalDpi="300" orientation="portrait" pageOrder="overThenDown" paperSize="9" scale="53" r:id="rId1"/>
  <headerFooter alignWithMargins="0">
    <oddHeader>&amp;L&amp;"Arial,Negrito"&amp;16   Fórmula Vê - Provas no período de 1968 à 1971&amp;Rhttp://www.webng.com/formulave                  .</oddHeader>
  </headerFooter>
  <colBreaks count="5" manualBreakCount="5">
    <brk id="16" max="65535" man="1"/>
    <brk id="29" max="65535" man="1"/>
    <brk id="41" max="65535" man="1"/>
    <brk id="54" max="65535" man="1"/>
    <brk id="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Z131"/>
  <sheetViews>
    <sheetView zoomScale="75" zoomScaleNormal="75" zoomScalePageLayoutView="0" workbookViewId="0" topLeftCell="EI1">
      <pane ySplit="6" topLeftCell="A25" activePane="bottomLeft" state="frozen"/>
      <selection pane="topLeft" activeCell="CQ1" sqref="CQ1"/>
      <selection pane="bottomLeft" activeCell="ET57" sqref="ET57"/>
    </sheetView>
  </sheetViews>
  <sheetFormatPr defaultColWidth="9.140625" defaultRowHeight="12.75"/>
  <cols>
    <col min="1" max="1" width="2.00390625" style="4" customWidth="1"/>
    <col min="2" max="2" width="5.140625" style="2" customWidth="1"/>
    <col min="3" max="3" width="30.8515625" style="4" customWidth="1"/>
    <col min="4" max="4" width="15.140625" style="4" customWidth="1"/>
    <col min="5" max="5" width="2.00390625" style="4" customWidth="1"/>
    <col min="6" max="6" width="5.7109375" style="2" customWidth="1"/>
    <col min="7" max="7" width="30.8515625" style="4" customWidth="1"/>
    <col min="8" max="8" width="13.8515625" style="4" customWidth="1"/>
    <col min="9" max="9" width="2.00390625" style="4" customWidth="1"/>
    <col min="10" max="10" width="5.140625" style="2" customWidth="1"/>
    <col min="11" max="11" width="30.8515625" style="4" customWidth="1"/>
    <col min="12" max="12" width="13.8515625" style="4" customWidth="1"/>
    <col min="13" max="13" width="2.00390625" style="4" customWidth="1"/>
    <col min="14" max="14" width="2.421875" style="4" customWidth="1"/>
    <col min="15" max="15" width="5.140625" style="2" customWidth="1"/>
    <col min="16" max="16" width="30.8515625" style="4" customWidth="1"/>
    <col min="17" max="17" width="13.8515625" style="4" customWidth="1"/>
    <col min="18" max="18" width="2.00390625" style="4" customWidth="1"/>
    <col min="19" max="19" width="5.140625" style="2" customWidth="1"/>
    <col min="20" max="20" width="30.8515625" style="4" customWidth="1"/>
    <col min="21" max="21" width="13.8515625" style="4" customWidth="1"/>
    <col min="22" max="22" width="2.00390625" style="4" customWidth="1"/>
    <col min="23" max="23" width="5.140625" style="26" customWidth="1"/>
    <col min="24" max="24" width="32.7109375" style="4" customWidth="1"/>
    <col min="25" max="25" width="13.8515625" style="4" customWidth="1"/>
    <col min="26" max="26" width="2.00390625" style="4" customWidth="1"/>
    <col min="27" max="27" width="2.421875" style="4" customWidth="1"/>
    <col min="28" max="28" width="5.140625" style="2" customWidth="1"/>
    <col min="29" max="29" width="38.28125" style="4" customWidth="1"/>
    <col min="30" max="30" width="13.8515625" style="4" customWidth="1"/>
    <col min="31" max="31" width="2.00390625" style="4" customWidth="1"/>
    <col min="32" max="32" width="5.140625" style="2" customWidth="1"/>
    <col min="33" max="33" width="30.8515625" style="4" customWidth="1"/>
    <col min="34" max="34" width="13.8515625" style="4" customWidth="1"/>
    <col min="35" max="35" width="2.00390625" style="4" customWidth="1"/>
    <col min="36" max="36" width="5.140625" style="2" customWidth="1"/>
    <col min="37" max="37" width="30.8515625" style="4" customWidth="1"/>
    <col min="38" max="38" width="13.8515625" style="4" customWidth="1"/>
    <col min="39" max="39" width="2.00390625" style="63" customWidth="1"/>
    <col min="40" max="40" width="2.28125" style="63" customWidth="1"/>
    <col min="41" max="41" width="5.140625" style="2" customWidth="1"/>
    <col min="42" max="42" width="30.8515625" style="4" customWidth="1"/>
    <col min="43" max="43" width="13.8515625" style="4" customWidth="1"/>
    <col min="44" max="44" width="2.28125" style="63" customWidth="1"/>
    <col min="45" max="45" width="5.140625" style="2" customWidth="1"/>
    <col min="46" max="46" width="30.8515625" style="4" customWidth="1"/>
    <col min="47" max="47" width="13.8515625" style="4" customWidth="1"/>
    <col min="48" max="48" width="2.00390625" style="4" customWidth="1"/>
    <col min="49" max="49" width="5.140625" style="2" customWidth="1"/>
    <col min="50" max="50" width="30.8515625" style="4" customWidth="1"/>
    <col min="51" max="51" width="13.8515625" style="4" customWidth="1"/>
    <col min="52" max="53" width="2.00390625" style="4" customWidth="1"/>
    <col min="54" max="54" width="4.7109375" style="4" customWidth="1"/>
    <col min="55" max="55" width="30.8515625" style="4" customWidth="1"/>
    <col min="56" max="56" width="11.28125" style="4" customWidth="1"/>
    <col min="57" max="57" width="3.28125" style="4" customWidth="1"/>
    <col min="58" max="58" width="4.140625" style="4" customWidth="1"/>
    <col min="59" max="59" width="30.8515625" style="4" customWidth="1"/>
    <col min="60" max="60" width="12.28125" style="4" customWidth="1"/>
    <col min="61" max="61" width="2.8515625" style="4" customWidth="1"/>
    <col min="62" max="62" width="5.8515625" style="2" customWidth="1"/>
    <col min="63" max="63" width="29.8515625" style="0" customWidth="1"/>
    <col min="64" max="64" width="14.421875" style="0" customWidth="1"/>
    <col min="65" max="66" width="2.28125" style="91" customWidth="1"/>
    <col min="67" max="67" width="5.140625" style="41" customWidth="1"/>
    <col min="68" max="68" width="30.28125" style="4" customWidth="1"/>
    <col min="69" max="69" width="15.00390625" style="4" customWidth="1"/>
    <col min="70" max="70" width="2.00390625" style="4" customWidth="1"/>
    <col min="71" max="71" width="5.8515625" style="4" customWidth="1"/>
    <col min="72" max="72" width="23.28125" style="0" customWidth="1"/>
    <col min="73" max="73" width="14.421875" style="0" customWidth="1"/>
    <col min="74" max="74" width="1.8515625" style="0" customWidth="1"/>
    <col min="75" max="75" width="5.8515625" style="2" customWidth="1"/>
    <col min="76" max="76" width="23.28125" style="0" customWidth="1"/>
    <col min="77" max="77" width="14.421875" style="0" customWidth="1"/>
    <col min="78" max="79" width="1.8515625" style="0" customWidth="1"/>
    <col min="80" max="80" width="5.8515625" style="2" customWidth="1"/>
    <col min="81" max="81" width="23.28125" style="0" customWidth="1"/>
    <col min="82" max="82" width="14.421875" style="0" customWidth="1"/>
    <col min="83" max="83" width="1.8515625" style="0" customWidth="1"/>
    <col min="84" max="84" width="5.8515625" style="2" customWidth="1"/>
    <col min="85" max="85" width="23.28125" style="0" customWidth="1"/>
    <col min="86" max="86" width="14.421875" style="0" customWidth="1"/>
    <col min="87" max="87" width="1.8515625" style="0" customWidth="1"/>
    <col min="88" max="88" width="5.8515625" style="2" customWidth="1"/>
    <col min="89" max="89" width="23.28125" style="0" customWidth="1"/>
    <col min="90" max="90" width="14.421875" style="0" customWidth="1"/>
    <col min="91" max="92" width="1.8515625" style="0" customWidth="1"/>
    <col min="93" max="93" width="5.8515625" style="2" customWidth="1"/>
    <col min="94" max="94" width="23.28125" style="0" customWidth="1"/>
    <col min="95" max="95" width="14.421875" style="0" customWidth="1"/>
    <col min="96" max="96" width="1.8515625" style="0" customWidth="1"/>
    <col min="97" max="97" width="5.8515625" style="2" customWidth="1"/>
    <col min="98" max="98" width="23.28125" style="0" customWidth="1"/>
    <col min="99" max="99" width="14.421875" style="0" customWidth="1"/>
    <col min="100" max="100" width="1.8515625" style="91" customWidth="1"/>
    <col min="101" max="101" width="5.8515625" style="4" customWidth="1"/>
    <col min="102" max="102" width="23.28125" style="0" customWidth="1"/>
    <col min="103" max="103" width="14.421875" style="0" customWidth="1"/>
    <col min="104" max="104" width="1.8515625" style="0" customWidth="1"/>
    <col min="105" max="105" width="1.8515625" style="91" customWidth="1"/>
    <col min="106" max="106" width="5.8515625" style="2" customWidth="1"/>
    <col min="107" max="107" width="23.28125" style="0" customWidth="1"/>
    <col min="108" max="108" width="14.421875" style="0" customWidth="1"/>
    <col min="109" max="109" width="1.8515625" style="0" customWidth="1"/>
    <col min="110" max="110" width="5.8515625" style="4" customWidth="1"/>
    <col min="111" max="111" width="23.28125" style="0" customWidth="1"/>
    <col min="112" max="112" width="14.421875" style="0" customWidth="1"/>
    <col min="113" max="113" width="1.8515625" style="0" customWidth="1"/>
    <col min="114" max="114" width="5.8515625" style="2" customWidth="1"/>
    <col min="115" max="115" width="23.28125" style="0" customWidth="1"/>
    <col min="116" max="116" width="14.421875" style="0" customWidth="1"/>
    <col min="117" max="118" width="1.8515625" style="0" customWidth="1"/>
    <col min="119" max="119" width="5.8515625" style="2" customWidth="1"/>
    <col min="120" max="120" width="23.28125" style="0" customWidth="1"/>
    <col min="121" max="121" width="14.421875" style="0" customWidth="1"/>
    <col min="122" max="122" width="1.8515625" style="0" customWidth="1"/>
    <col min="123" max="123" width="5.8515625" style="2" customWidth="1"/>
    <col min="124" max="124" width="23.28125" style="0" customWidth="1"/>
    <col min="125" max="125" width="14.421875" style="0" customWidth="1"/>
    <col min="126" max="126" width="1.8515625" style="0" customWidth="1"/>
    <col min="127" max="127" width="2.28125" style="0" customWidth="1"/>
    <col min="128" max="128" width="5.8515625" style="2" customWidth="1"/>
    <col min="129" max="129" width="23.28125" style="0" customWidth="1"/>
    <col min="130" max="130" width="14.421875" style="0" customWidth="1"/>
    <col min="131" max="131" width="1.8515625" style="0" customWidth="1"/>
    <col min="132" max="132" width="5.8515625" style="2" customWidth="1"/>
    <col min="133" max="133" width="23.28125" style="0" customWidth="1"/>
    <col min="134" max="134" width="14.421875" style="0" customWidth="1"/>
    <col min="135" max="135" width="1.8515625" style="0" customWidth="1"/>
    <col min="136" max="136" width="5.8515625" style="2" customWidth="1"/>
    <col min="137" max="137" width="23.28125" style="0" customWidth="1"/>
    <col min="138" max="138" width="17.421875" style="0" bestFit="1" customWidth="1"/>
    <col min="139" max="139" width="1.8515625" style="0" customWidth="1"/>
    <col min="140" max="140" width="2.140625" style="0" customWidth="1"/>
    <col min="141" max="141" width="5.8515625" style="2" customWidth="1"/>
    <col min="142" max="142" width="23.28125" style="0" customWidth="1"/>
    <col min="143" max="143" width="17.57421875" style="0" bestFit="1" customWidth="1"/>
    <col min="144" max="144" width="1.8515625" style="0" customWidth="1"/>
    <col min="145" max="145" width="5.8515625" style="2" customWidth="1"/>
    <col min="146" max="146" width="23.28125" style="0" customWidth="1"/>
    <col min="147" max="147" width="14.421875" style="0" customWidth="1"/>
    <col min="148" max="148" width="1.8515625" style="0" customWidth="1"/>
    <col min="149" max="149" width="5.8515625" style="2" customWidth="1"/>
    <col min="150" max="150" width="23.28125" style="0" customWidth="1"/>
    <col min="151" max="151" width="14.421875" style="0" customWidth="1"/>
    <col min="152" max="152" width="1.8515625" style="0" customWidth="1"/>
    <col min="153" max="153" width="5.8515625" style="2" customWidth="1"/>
    <col min="154" max="154" width="23.28125" style="0" customWidth="1"/>
    <col min="155" max="155" width="14.421875" style="0" customWidth="1"/>
    <col min="156" max="156" width="1.8515625" style="0" customWidth="1"/>
  </cols>
  <sheetData>
    <row r="1" spans="1:156" s="402" customFormat="1" ht="15.75" thickBot="1">
      <c r="A1" s="398"/>
      <c r="B1" s="399"/>
      <c r="C1" s="400"/>
      <c r="D1" s="399"/>
      <c r="E1" s="96"/>
      <c r="F1" s="399"/>
      <c r="G1" s="400"/>
      <c r="H1" s="399"/>
      <c r="I1" s="96"/>
      <c r="J1" s="399"/>
      <c r="K1" s="400"/>
      <c r="L1" s="399"/>
      <c r="M1" s="96"/>
      <c r="N1" s="96"/>
      <c r="O1" s="96"/>
      <c r="P1" s="400"/>
      <c r="Q1" s="96"/>
      <c r="R1" s="96"/>
      <c r="S1" s="399"/>
      <c r="T1" s="400"/>
      <c r="U1" s="399"/>
      <c r="V1" s="96"/>
      <c r="W1" s="401"/>
      <c r="X1" s="400"/>
      <c r="Y1" s="399"/>
      <c r="Z1" s="123"/>
      <c r="AA1" s="123"/>
      <c r="AB1" s="96"/>
      <c r="AC1" s="96"/>
      <c r="AD1" s="96"/>
      <c r="AE1" s="96"/>
      <c r="AF1" s="116"/>
      <c r="AG1" s="123"/>
      <c r="AH1" s="123"/>
      <c r="AI1" s="96"/>
      <c r="AJ1" s="116"/>
      <c r="AK1" s="123"/>
      <c r="AL1" s="123"/>
      <c r="AM1" s="123"/>
      <c r="AN1" s="123"/>
      <c r="AO1" s="116"/>
      <c r="AP1" s="123"/>
      <c r="AQ1" s="123"/>
      <c r="AR1" s="123"/>
      <c r="AS1" s="116"/>
      <c r="AT1" s="123"/>
      <c r="AU1" s="123"/>
      <c r="AV1" s="123"/>
      <c r="AW1" s="116"/>
      <c r="AX1" s="123"/>
      <c r="AY1" s="123"/>
      <c r="AZ1" s="123"/>
      <c r="BA1" s="98"/>
      <c r="BB1" s="123"/>
      <c r="BC1" s="123"/>
      <c r="BD1" s="123"/>
      <c r="BE1" s="123"/>
      <c r="BF1" s="123"/>
      <c r="BG1" s="123"/>
      <c r="BH1" s="123"/>
      <c r="BI1" s="123"/>
      <c r="BJ1" s="116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16"/>
      <c r="BX1" s="123"/>
      <c r="BY1" s="123"/>
      <c r="BZ1" s="123"/>
      <c r="CA1" s="123"/>
      <c r="CB1" s="116"/>
      <c r="CC1" s="123"/>
      <c r="CD1" s="123"/>
      <c r="CE1" s="123"/>
      <c r="CF1" s="116"/>
      <c r="CG1" s="123"/>
      <c r="CH1" s="123"/>
      <c r="CI1" s="123"/>
      <c r="CJ1" s="116"/>
      <c r="CK1" s="123"/>
      <c r="CL1" s="123"/>
      <c r="CM1" s="123"/>
      <c r="CN1" s="123"/>
      <c r="CO1" s="116"/>
      <c r="CP1" s="123"/>
      <c r="CQ1" s="123"/>
      <c r="CR1" s="123"/>
      <c r="CS1" s="116"/>
      <c r="CT1" s="123"/>
      <c r="CU1" s="123"/>
      <c r="CV1" s="123"/>
      <c r="CW1" s="123"/>
      <c r="CX1" s="412"/>
      <c r="CY1" s="123"/>
      <c r="CZ1" s="123"/>
      <c r="DA1" s="137"/>
      <c r="DB1" s="116"/>
      <c r="DC1" s="123"/>
      <c r="DD1" s="123"/>
      <c r="DE1" s="123"/>
      <c r="DF1" s="123"/>
      <c r="DG1" s="123"/>
      <c r="DH1" s="123"/>
      <c r="DI1" s="123"/>
      <c r="DJ1" s="116"/>
      <c r="DK1" s="123"/>
      <c r="DL1" s="123"/>
      <c r="DM1" s="123"/>
      <c r="DN1" s="123"/>
      <c r="DO1" s="116"/>
      <c r="DP1" s="123"/>
      <c r="DQ1" s="123"/>
      <c r="DR1" s="123"/>
      <c r="DS1" s="116"/>
      <c r="DT1" s="123"/>
      <c r="DU1" s="123"/>
      <c r="DV1" s="123"/>
      <c r="DW1" s="137"/>
      <c r="DX1" s="116"/>
      <c r="DY1" s="123"/>
      <c r="DZ1" s="123"/>
      <c r="EA1" s="123"/>
      <c r="EB1" s="116"/>
      <c r="EC1" s="123"/>
      <c r="ED1" s="123"/>
      <c r="EE1" s="123"/>
      <c r="EF1" s="116"/>
      <c r="EG1" s="123"/>
      <c r="EH1" s="123"/>
      <c r="EI1" s="123"/>
      <c r="EJ1" s="123"/>
      <c r="EK1" s="116"/>
      <c r="EL1" s="123"/>
      <c r="EM1" s="123"/>
      <c r="EN1" s="123"/>
      <c r="EO1" s="116"/>
      <c r="EP1" s="123"/>
      <c r="EQ1" s="123"/>
      <c r="ER1" s="123"/>
      <c r="ES1" s="116"/>
      <c r="ET1" s="123"/>
      <c r="EU1" s="123"/>
      <c r="EV1" s="123"/>
      <c r="EW1" s="116"/>
      <c r="EX1" s="123"/>
      <c r="EY1" s="123"/>
      <c r="EZ1" s="123"/>
    </row>
    <row r="2" spans="1:156" s="101" customFormat="1" ht="19.5" customHeight="1" thickBot="1">
      <c r="A2" s="95"/>
      <c r="B2" s="384"/>
      <c r="C2" s="385">
        <v>1967</v>
      </c>
      <c r="D2" s="386">
        <v>1</v>
      </c>
      <c r="E2" s="96"/>
      <c r="F2" s="384"/>
      <c r="G2" s="385">
        <v>1967</v>
      </c>
      <c r="H2" s="386">
        <v>2</v>
      </c>
      <c r="I2" s="96"/>
      <c r="J2" s="384"/>
      <c r="K2" s="385">
        <v>1967</v>
      </c>
      <c r="L2" s="386">
        <v>3</v>
      </c>
      <c r="M2" s="96"/>
      <c r="N2" s="96"/>
      <c r="O2" s="387"/>
      <c r="P2" s="385">
        <v>1967</v>
      </c>
      <c r="Q2" s="386">
        <v>4</v>
      </c>
      <c r="R2" s="97"/>
      <c r="S2" s="384"/>
      <c r="T2" s="385">
        <v>1967</v>
      </c>
      <c r="U2" s="386">
        <v>5</v>
      </c>
      <c r="V2" s="96"/>
      <c r="W2" s="387"/>
      <c r="X2" s="385">
        <v>1967</v>
      </c>
      <c r="Y2" s="386">
        <v>6</v>
      </c>
      <c r="Z2" s="97"/>
      <c r="AA2" s="97"/>
      <c r="AB2" s="384"/>
      <c r="AC2" s="385">
        <v>1967</v>
      </c>
      <c r="AD2" s="386">
        <v>7</v>
      </c>
      <c r="AE2" s="97"/>
      <c r="AF2" s="384"/>
      <c r="AG2" s="385">
        <v>1967</v>
      </c>
      <c r="AH2" s="386">
        <v>8</v>
      </c>
      <c r="AI2" s="96"/>
      <c r="AJ2" s="384"/>
      <c r="AK2" s="385">
        <v>1967</v>
      </c>
      <c r="AL2" s="386">
        <v>9</v>
      </c>
      <c r="AM2" s="97"/>
      <c r="AN2" s="97"/>
      <c r="AO2" s="384"/>
      <c r="AP2" s="385">
        <v>1967</v>
      </c>
      <c r="AQ2" s="386">
        <v>10</v>
      </c>
      <c r="AR2" s="97"/>
      <c r="AS2" s="378"/>
      <c r="AT2" s="379">
        <v>1967</v>
      </c>
      <c r="AU2" s="380">
        <v>11</v>
      </c>
      <c r="AV2" s="97"/>
      <c r="AW2" s="384"/>
      <c r="AX2" s="385">
        <v>1967</v>
      </c>
      <c r="AY2" s="386">
        <v>12</v>
      </c>
      <c r="AZ2" s="97"/>
      <c r="BA2" s="98"/>
      <c r="BB2" s="384"/>
      <c r="BC2" s="385">
        <v>1968</v>
      </c>
      <c r="BD2" s="386">
        <v>1</v>
      </c>
      <c r="BE2" s="99"/>
      <c r="BF2" s="384"/>
      <c r="BG2" s="385">
        <v>1968</v>
      </c>
      <c r="BH2" s="386">
        <v>2</v>
      </c>
      <c r="BI2" s="99"/>
      <c r="BJ2" s="378"/>
      <c r="BK2" s="379">
        <v>1968</v>
      </c>
      <c r="BL2" s="380">
        <v>3</v>
      </c>
      <c r="BM2" s="92"/>
      <c r="BN2" s="92"/>
      <c r="BO2" s="378"/>
      <c r="BP2" s="379">
        <v>1968</v>
      </c>
      <c r="BQ2" s="380">
        <v>4</v>
      </c>
      <c r="BR2" s="99"/>
      <c r="BS2" s="378"/>
      <c r="BT2" s="379">
        <v>1968</v>
      </c>
      <c r="BU2" s="380">
        <v>5</v>
      </c>
      <c r="BV2" s="92"/>
      <c r="BW2" s="378"/>
      <c r="BX2" s="379">
        <v>1968</v>
      </c>
      <c r="BY2" s="380">
        <v>6</v>
      </c>
      <c r="BZ2" s="97"/>
      <c r="CA2" s="97"/>
      <c r="CB2" s="378"/>
      <c r="CC2" s="379">
        <v>1968</v>
      </c>
      <c r="CD2" s="380">
        <v>7</v>
      </c>
      <c r="CE2" s="97"/>
      <c r="CF2" s="381"/>
      <c r="CG2" s="382">
        <v>1968</v>
      </c>
      <c r="CH2" s="383">
        <v>8</v>
      </c>
      <c r="CI2" s="92"/>
      <c r="CJ2" s="381"/>
      <c r="CK2" s="382">
        <v>1968</v>
      </c>
      <c r="CL2" s="383">
        <v>9</v>
      </c>
      <c r="CM2" s="92"/>
      <c r="CN2" s="92"/>
      <c r="CO2" s="378"/>
      <c r="CP2" s="379">
        <v>1968</v>
      </c>
      <c r="CQ2" s="380">
        <v>10</v>
      </c>
      <c r="CR2" s="97"/>
      <c r="CS2" s="381"/>
      <c r="CT2" s="382">
        <v>1968</v>
      </c>
      <c r="CU2" s="383">
        <v>11</v>
      </c>
      <c r="CV2" s="97"/>
      <c r="CW2" s="801"/>
      <c r="CX2" s="802">
        <v>1968</v>
      </c>
      <c r="CY2" s="803">
        <v>12</v>
      </c>
      <c r="CZ2" s="800"/>
      <c r="DA2" s="100"/>
      <c r="DB2" s="688"/>
      <c r="DC2" s="689">
        <v>1969</v>
      </c>
      <c r="DD2" s="690">
        <v>1</v>
      </c>
      <c r="DE2" s="97"/>
      <c r="DF2" s="688"/>
      <c r="DG2" s="689">
        <v>1969</v>
      </c>
      <c r="DH2" s="690">
        <v>2</v>
      </c>
      <c r="DI2" s="92"/>
      <c r="DJ2" s="384"/>
      <c r="DK2" s="385">
        <v>1969</v>
      </c>
      <c r="DL2" s="386">
        <v>3</v>
      </c>
      <c r="DM2" s="97"/>
      <c r="DN2" s="97"/>
      <c r="DO2" s="384"/>
      <c r="DP2" s="385">
        <v>1969</v>
      </c>
      <c r="DQ2" s="386">
        <v>4</v>
      </c>
      <c r="DR2" s="97"/>
      <c r="DS2" s="384"/>
      <c r="DT2" s="385">
        <v>1969</v>
      </c>
      <c r="DU2" s="386">
        <v>5</v>
      </c>
      <c r="DV2" s="97"/>
      <c r="DW2" s="100"/>
      <c r="DX2" s="384"/>
      <c r="DY2" s="385">
        <v>1970</v>
      </c>
      <c r="DZ2" s="386">
        <v>1</v>
      </c>
      <c r="EA2" s="97"/>
      <c r="EB2" s="384"/>
      <c r="EC2" s="385">
        <v>1970</v>
      </c>
      <c r="ED2" s="386">
        <v>2</v>
      </c>
      <c r="EE2" s="97" t="s">
        <v>238</v>
      </c>
      <c r="EF2" s="384"/>
      <c r="EG2" s="385">
        <v>1970</v>
      </c>
      <c r="EH2" s="386">
        <v>3</v>
      </c>
      <c r="EI2" s="97"/>
      <c r="EJ2" s="97"/>
      <c r="EK2" s="384"/>
      <c r="EL2" s="385">
        <v>1970</v>
      </c>
      <c r="EM2" s="386">
        <v>4</v>
      </c>
      <c r="EN2" s="97"/>
      <c r="EO2" s="384"/>
      <c r="EP2" s="385">
        <v>1970</v>
      </c>
      <c r="EQ2" s="386">
        <v>5</v>
      </c>
      <c r="ER2" s="97"/>
      <c r="ES2" s="384"/>
      <c r="ET2" s="385">
        <v>1970</v>
      </c>
      <c r="EU2" s="386">
        <v>6</v>
      </c>
      <c r="EV2" s="97"/>
      <c r="EW2" s="384"/>
      <c r="EX2" s="385">
        <v>1970</v>
      </c>
      <c r="EY2" s="386">
        <v>7</v>
      </c>
      <c r="EZ2" s="97"/>
    </row>
    <row r="3" spans="1:156" ht="12.75">
      <c r="A3" s="43"/>
      <c r="B3" s="355"/>
      <c r="C3" s="356" t="s">
        <v>256</v>
      </c>
      <c r="D3" s="357"/>
      <c r="E3" s="102"/>
      <c r="F3" s="355"/>
      <c r="G3" s="356" t="s">
        <v>257</v>
      </c>
      <c r="H3" s="357"/>
      <c r="I3" s="102"/>
      <c r="J3" s="355"/>
      <c r="K3" s="356" t="s">
        <v>256</v>
      </c>
      <c r="L3" s="357"/>
      <c r="M3" s="103"/>
      <c r="N3" s="103"/>
      <c r="O3" s="364"/>
      <c r="P3" s="356" t="s">
        <v>256</v>
      </c>
      <c r="Q3" s="357"/>
      <c r="R3" s="92"/>
      <c r="S3" s="355"/>
      <c r="T3" s="788" t="s">
        <v>895</v>
      </c>
      <c r="U3" s="368"/>
      <c r="V3" s="103"/>
      <c r="W3" s="388"/>
      <c r="X3" s="359" t="s">
        <v>2</v>
      </c>
      <c r="Y3" s="389"/>
      <c r="Z3" s="92"/>
      <c r="AA3" s="92"/>
      <c r="AB3" s="355"/>
      <c r="AC3" s="356" t="s">
        <v>3</v>
      </c>
      <c r="AD3" s="357"/>
      <c r="AE3" s="92"/>
      <c r="AF3" s="355"/>
      <c r="AG3" s="356" t="s">
        <v>257</v>
      </c>
      <c r="AH3" s="368"/>
      <c r="AI3" s="103"/>
      <c r="AJ3" s="355"/>
      <c r="AK3" s="356" t="s">
        <v>257</v>
      </c>
      <c r="AL3" s="368"/>
      <c r="AM3" s="92"/>
      <c r="AN3" s="92"/>
      <c r="AO3" s="358"/>
      <c r="AP3" s="404" t="s">
        <v>931</v>
      </c>
      <c r="AQ3" s="369"/>
      <c r="AR3" s="92"/>
      <c r="AS3" s="355"/>
      <c r="AT3" s="356" t="s">
        <v>256</v>
      </c>
      <c r="AU3" s="357"/>
      <c r="AV3" s="92"/>
      <c r="AW3" s="358"/>
      <c r="AX3" s="359" t="s">
        <v>3</v>
      </c>
      <c r="AY3" s="369"/>
      <c r="AZ3" s="92"/>
      <c r="BA3" s="104"/>
      <c r="BB3" s="371"/>
      <c r="BC3" s="359" t="s">
        <v>258</v>
      </c>
      <c r="BD3" s="360"/>
      <c r="BE3" s="92"/>
      <c r="BF3" s="371"/>
      <c r="BG3" s="359" t="s">
        <v>3</v>
      </c>
      <c r="BH3" s="360"/>
      <c r="BI3" s="92"/>
      <c r="BJ3" s="373"/>
      <c r="BK3" s="356" t="s">
        <v>3</v>
      </c>
      <c r="BL3" s="357"/>
      <c r="BM3" s="92"/>
      <c r="BN3" s="92"/>
      <c r="BO3" s="375"/>
      <c r="BP3" s="356" t="s">
        <v>5</v>
      </c>
      <c r="BQ3" s="357"/>
      <c r="BR3" s="92"/>
      <c r="BS3" s="375"/>
      <c r="BT3" s="356" t="s">
        <v>257</v>
      </c>
      <c r="BU3" s="357"/>
      <c r="BV3" s="92"/>
      <c r="BW3" s="373"/>
      <c r="BX3" s="356" t="s">
        <v>257</v>
      </c>
      <c r="BY3" s="357"/>
      <c r="BZ3" s="92"/>
      <c r="CA3" s="92"/>
      <c r="CB3" s="373"/>
      <c r="CC3" s="356" t="s">
        <v>256</v>
      </c>
      <c r="CD3" s="357"/>
      <c r="CE3" s="92"/>
      <c r="CF3" s="373"/>
      <c r="CG3" s="356" t="s">
        <v>257</v>
      </c>
      <c r="CH3" s="357"/>
      <c r="CI3" s="92"/>
      <c r="CJ3" s="373"/>
      <c r="CK3" s="356" t="s">
        <v>257</v>
      </c>
      <c r="CL3" s="357"/>
      <c r="CM3" s="92"/>
      <c r="CN3" s="92"/>
      <c r="CO3" s="373"/>
      <c r="CP3" s="356" t="s">
        <v>3</v>
      </c>
      <c r="CQ3" s="357"/>
      <c r="CR3" s="92"/>
      <c r="CS3" s="373"/>
      <c r="CT3" s="356" t="s">
        <v>256</v>
      </c>
      <c r="CU3" s="357"/>
      <c r="CV3" s="92"/>
      <c r="CW3" s="804"/>
      <c r="CX3" s="356" t="s">
        <v>259</v>
      </c>
      <c r="CY3" s="805"/>
      <c r="CZ3" s="800"/>
      <c r="DA3" s="94"/>
      <c r="DB3" s="691"/>
      <c r="DC3" s="692" t="s">
        <v>257</v>
      </c>
      <c r="DD3" s="693"/>
      <c r="DE3" s="92"/>
      <c r="DF3" s="699"/>
      <c r="DG3" s="692" t="s">
        <v>257</v>
      </c>
      <c r="DH3" s="693"/>
      <c r="DI3" s="92"/>
      <c r="DJ3" s="681"/>
      <c r="DK3" s="682" t="s">
        <v>257</v>
      </c>
      <c r="DL3" s="683"/>
      <c r="DM3" s="92"/>
      <c r="DN3" s="92"/>
      <c r="DO3" s="681"/>
      <c r="DP3" s="682" t="s">
        <v>257</v>
      </c>
      <c r="DQ3" s="683"/>
      <c r="DR3" s="92"/>
      <c r="DS3" s="681"/>
      <c r="DT3" s="682" t="s">
        <v>257</v>
      </c>
      <c r="DU3" s="683"/>
      <c r="DV3" s="92"/>
      <c r="DW3" s="94"/>
      <c r="DX3" s="681"/>
      <c r="DY3" s="684" t="s">
        <v>260</v>
      </c>
      <c r="DZ3" s="687"/>
      <c r="EA3" s="92"/>
      <c r="EB3" s="681"/>
      <c r="EC3" s="684" t="s">
        <v>260</v>
      </c>
      <c r="ED3" s="683"/>
      <c r="EE3" s="92"/>
      <c r="EF3" s="681"/>
      <c r="EG3" s="684" t="s">
        <v>260</v>
      </c>
      <c r="EH3" s="683"/>
      <c r="EI3" s="92"/>
      <c r="EJ3" s="92"/>
      <c r="EK3" s="681"/>
      <c r="EL3" s="684" t="s">
        <v>7</v>
      </c>
      <c r="EM3" s="683"/>
      <c r="EN3" s="92"/>
      <c r="EO3" s="681"/>
      <c r="EP3" s="684" t="s">
        <v>8</v>
      </c>
      <c r="EQ3" s="683"/>
      <c r="ER3" s="92"/>
      <c r="ES3" s="681"/>
      <c r="ET3" s="770" t="s">
        <v>875</v>
      </c>
      <c r="EU3" s="683"/>
      <c r="EV3" s="92"/>
      <c r="EW3" s="681"/>
      <c r="EX3" s="770" t="s">
        <v>875</v>
      </c>
      <c r="EY3" s="683"/>
      <c r="EZ3" s="92"/>
    </row>
    <row r="4" spans="1:156" ht="12.75">
      <c r="A4" s="43"/>
      <c r="B4" s="358"/>
      <c r="C4" s="359" t="s">
        <v>9</v>
      </c>
      <c r="D4" s="360"/>
      <c r="E4" s="102"/>
      <c r="F4" s="358"/>
      <c r="G4" s="359" t="s">
        <v>261</v>
      </c>
      <c r="H4" s="360"/>
      <c r="I4" s="102"/>
      <c r="J4" s="358"/>
      <c r="K4" s="359" t="s">
        <v>10</v>
      </c>
      <c r="L4" s="360"/>
      <c r="M4" s="103"/>
      <c r="N4" s="103"/>
      <c r="O4" s="365"/>
      <c r="P4" s="359" t="s">
        <v>11</v>
      </c>
      <c r="Q4" s="360"/>
      <c r="R4" s="92"/>
      <c r="S4" s="358"/>
      <c r="T4" s="404" t="s">
        <v>896</v>
      </c>
      <c r="U4" s="369"/>
      <c r="V4" s="103"/>
      <c r="W4" s="390"/>
      <c r="X4" s="404" t="s">
        <v>3</v>
      </c>
      <c r="Y4" s="369"/>
      <c r="Z4" s="92"/>
      <c r="AA4" s="92"/>
      <c r="AB4" s="358"/>
      <c r="AC4" s="359" t="s">
        <v>262</v>
      </c>
      <c r="AD4" s="360"/>
      <c r="AE4" s="92"/>
      <c r="AF4" s="358"/>
      <c r="AG4" s="359" t="s">
        <v>10</v>
      </c>
      <c r="AH4" s="360"/>
      <c r="AI4" s="103"/>
      <c r="AJ4" s="358"/>
      <c r="AK4" s="359" t="s">
        <v>11</v>
      </c>
      <c r="AL4" s="360"/>
      <c r="AM4" s="92"/>
      <c r="AN4" s="92"/>
      <c r="AO4" s="358"/>
      <c r="AP4" s="404" t="s">
        <v>10</v>
      </c>
      <c r="AQ4" s="369"/>
      <c r="AR4" s="92"/>
      <c r="AS4" s="358"/>
      <c r="AT4" s="359" t="s">
        <v>13</v>
      </c>
      <c r="AU4" s="360"/>
      <c r="AV4" s="92"/>
      <c r="AW4" s="358"/>
      <c r="AX4" s="359" t="s">
        <v>14</v>
      </c>
      <c r="AY4" s="369"/>
      <c r="AZ4" s="92"/>
      <c r="BA4" s="104"/>
      <c r="BB4" s="371"/>
      <c r="BC4" s="359" t="s">
        <v>263</v>
      </c>
      <c r="BD4" s="360"/>
      <c r="BE4" s="92"/>
      <c r="BF4" s="371"/>
      <c r="BG4" s="359"/>
      <c r="BH4" s="360"/>
      <c r="BI4" s="92"/>
      <c r="BJ4" s="333"/>
      <c r="BK4" s="359"/>
      <c r="BL4" s="360"/>
      <c r="BM4" s="92"/>
      <c r="BN4" s="92"/>
      <c r="BO4" s="376"/>
      <c r="BP4" s="359" t="s">
        <v>15</v>
      </c>
      <c r="BQ4" s="360"/>
      <c r="BR4" s="92"/>
      <c r="BS4" s="376"/>
      <c r="BT4" s="359" t="s">
        <v>264</v>
      </c>
      <c r="BU4" s="360"/>
      <c r="BV4" s="92"/>
      <c r="BW4" s="333"/>
      <c r="BX4" s="359" t="s">
        <v>10</v>
      </c>
      <c r="BY4" s="360"/>
      <c r="BZ4" s="92"/>
      <c r="CA4" s="92"/>
      <c r="CB4" s="333"/>
      <c r="CC4" s="359" t="s">
        <v>9</v>
      </c>
      <c r="CD4" s="360"/>
      <c r="CE4" s="92"/>
      <c r="CF4" s="333"/>
      <c r="CG4" s="359" t="s">
        <v>11</v>
      </c>
      <c r="CH4" s="360"/>
      <c r="CI4" s="92"/>
      <c r="CJ4" s="333"/>
      <c r="CK4" s="359" t="s">
        <v>13</v>
      </c>
      <c r="CL4" s="360"/>
      <c r="CM4" s="92"/>
      <c r="CN4" s="92"/>
      <c r="CO4" s="333"/>
      <c r="CP4" s="404" t="s">
        <v>732</v>
      </c>
      <c r="CQ4" s="360"/>
      <c r="CR4" s="92"/>
      <c r="CS4" s="333"/>
      <c r="CT4" s="359" t="s">
        <v>10</v>
      </c>
      <c r="CU4" s="360"/>
      <c r="CV4" s="92"/>
      <c r="CW4" s="806"/>
      <c r="CX4" s="359" t="s">
        <v>16</v>
      </c>
      <c r="CY4" s="807"/>
      <c r="CZ4" s="800"/>
      <c r="DA4" s="94"/>
      <c r="DB4" s="694"/>
      <c r="DC4" s="695" t="s">
        <v>9</v>
      </c>
      <c r="DD4" s="693"/>
      <c r="DE4" s="92"/>
      <c r="DF4" s="700"/>
      <c r="DG4" s="695" t="s">
        <v>10</v>
      </c>
      <c r="DH4" s="693"/>
      <c r="DI4" s="92"/>
      <c r="DJ4" s="607"/>
      <c r="DK4" s="684" t="s">
        <v>11</v>
      </c>
      <c r="DL4" s="683"/>
      <c r="DM4" s="92"/>
      <c r="DN4" s="92"/>
      <c r="DO4" s="607"/>
      <c r="DP4" s="684" t="s">
        <v>13</v>
      </c>
      <c r="DQ4" s="683"/>
      <c r="DR4" s="92"/>
      <c r="DS4" s="607"/>
      <c r="DT4" s="684" t="s">
        <v>16</v>
      </c>
      <c r="DU4" s="683"/>
      <c r="DV4" s="92"/>
      <c r="DW4" s="94"/>
      <c r="DX4" s="607"/>
      <c r="DY4" s="684" t="s">
        <v>265</v>
      </c>
      <c r="DZ4" s="687"/>
      <c r="EA4" s="92"/>
      <c r="EB4" s="607"/>
      <c r="EC4" s="684" t="s">
        <v>265</v>
      </c>
      <c r="ED4" s="683"/>
      <c r="EE4" s="92"/>
      <c r="EF4" s="607"/>
      <c r="EG4" s="684" t="s">
        <v>266</v>
      </c>
      <c r="EH4" s="683"/>
      <c r="EI4" s="92"/>
      <c r="EJ4" s="92"/>
      <c r="EK4" s="607"/>
      <c r="EL4" s="684" t="s">
        <v>267</v>
      </c>
      <c r="EM4" s="683"/>
      <c r="EN4" s="92"/>
      <c r="EO4" s="607"/>
      <c r="EP4" s="684" t="s">
        <v>268</v>
      </c>
      <c r="EQ4" s="683"/>
      <c r="ER4" s="92"/>
      <c r="ES4" s="607"/>
      <c r="ET4" s="770" t="s">
        <v>943</v>
      </c>
      <c r="EU4" s="683"/>
      <c r="EV4" s="92"/>
      <c r="EW4" s="607"/>
      <c r="EX4" s="770" t="s">
        <v>944</v>
      </c>
      <c r="EY4" s="683"/>
      <c r="EZ4" s="92"/>
    </row>
    <row r="5" spans="1:156" ht="12.75">
      <c r="A5" s="43"/>
      <c r="B5" s="358"/>
      <c r="C5" s="359" t="s">
        <v>20</v>
      </c>
      <c r="D5" s="360"/>
      <c r="E5" s="102"/>
      <c r="F5" s="358"/>
      <c r="G5" s="359" t="s">
        <v>20</v>
      </c>
      <c r="H5" s="360"/>
      <c r="I5" s="102"/>
      <c r="J5" s="358"/>
      <c r="K5" s="359" t="s">
        <v>20</v>
      </c>
      <c r="L5" s="360"/>
      <c r="M5" s="103"/>
      <c r="N5" s="103"/>
      <c r="O5" s="365"/>
      <c r="P5" s="359" t="s">
        <v>21</v>
      </c>
      <c r="Q5" s="360"/>
      <c r="R5" s="92"/>
      <c r="S5" s="358"/>
      <c r="T5" s="359" t="s">
        <v>20</v>
      </c>
      <c r="U5" s="369"/>
      <c r="V5" s="103"/>
      <c r="W5" s="390"/>
      <c r="X5" s="359" t="s">
        <v>21</v>
      </c>
      <c r="Y5" s="369"/>
      <c r="Z5" s="92"/>
      <c r="AA5" s="92"/>
      <c r="AB5" s="358"/>
      <c r="AC5" s="359" t="s">
        <v>20</v>
      </c>
      <c r="AD5" s="360"/>
      <c r="AE5" s="92"/>
      <c r="AF5" s="358"/>
      <c r="AG5" s="359" t="s">
        <v>269</v>
      </c>
      <c r="AH5" s="360"/>
      <c r="AI5" s="103"/>
      <c r="AJ5" s="358"/>
      <c r="AK5" s="359" t="s">
        <v>20</v>
      </c>
      <c r="AL5" s="360"/>
      <c r="AM5" s="92"/>
      <c r="AN5" s="92"/>
      <c r="AO5" s="358"/>
      <c r="AP5" s="359" t="s">
        <v>20</v>
      </c>
      <c r="AQ5" s="369"/>
      <c r="AR5" s="92"/>
      <c r="AS5" s="358"/>
      <c r="AT5" s="359" t="s">
        <v>20</v>
      </c>
      <c r="AU5" s="360"/>
      <c r="AV5" s="92"/>
      <c r="AW5" s="358"/>
      <c r="AX5" s="359" t="s">
        <v>20</v>
      </c>
      <c r="AY5" s="369"/>
      <c r="AZ5" s="92"/>
      <c r="BA5" s="104"/>
      <c r="BB5" s="371"/>
      <c r="BC5" s="359" t="s">
        <v>23</v>
      </c>
      <c r="BD5" s="360"/>
      <c r="BE5" s="92"/>
      <c r="BF5" s="371"/>
      <c r="BG5" s="359" t="s">
        <v>20</v>
      </c>
      <c r="BH5" s="360"/>
      <c r="BI5" s="92"/>
      <c r="BJ5" s="333"/>
      <c r="BK5" s="359" t="s">
        <v>20</v>
      </c>
      <c r="BL5" s="360"/>
      <c r="BM5" s="92"/>
      <c r="BN5" s="92"/>
      <c r="BO5" s="376"/>
      <c r="BP5" s="359" t="s">
        <v>24</v>
      </c>
      <c r="BQ5" s="360"/>
      <c r="BR5" s="92"/>
      <c r="BS5" s="376"/>
      <c r="BT5" s="359" t="s">
        <v>20</v>
      </c>
      <c r="BU5" s="360"/>
      <c r="BV5" s="92"/>
      <c r="BW5" s="333"/>
      <c r="BX5" s="359" t="s">
        <v>20</v>
      </c>
      <c r="BY5" s="360"/>
      <c r="BZ5" s="92"/>
      <c r="CA5" s="92"/>
      <c r="CB5" s="333"/>
      <c r="CC5" s="359" t="s">
        <v>20</v>
      </c>
      <c r="CD5" s="360"/>
      <c r="CE5" s="92"/>
      <c r="CF5" s="333"/>
      <c r="CG5" s="359" t="s">
        <v>20</v>
      </c>
      <c r="CH5" s="360"/>
      <c r="CI5" s="92"/>
      <c r="CJ5" s="333"/>
      <c r="CK5" s="359" t="s">
        <v>20</v>
      </c>
      <c r="CL5" s="360"/>
      <c r="CM5" s="92"/>
      <c r="CN5" s="92"/>
      <c r="CO5" s="333"/>
      <c r="CP5" s="359" t="s">
        <v>20</v>
      </c>
      <c r="CQ5" s="360"/>
      <c r="CR5" s="92"/>
      <c r="CS5" s="333"/>
      <c r="CT5" s="359" t="s">
        <v>20</v>
      </c>
      <c r="CU5" s="360"/>
      <c r="CV5" s="92"/>
      <c r="CW5" s="806"/>
      <c r="CX5" s="359" t="s">
        <v>20</v>
      </c>
      <c r="CY5" s="807"/>
      <c r="CZ5" s="800"/>
      <c r="DA5" s="94"/>
      <c r="DB5" s="694"/>
      <c r="DC5" s="695" t="s">
        <v>20</v>
      </c>
      <c r="DD5" s="693"/>
      <c r="DE5" s="92"/>
      <c r="DF5" s="700"/>
      <c r="DG5" s="695" t="s">
        <v>20</v>
      </c>
      <c r="DH5" s="693"/>
      <c r="DI5" s="92"/>
      <c r="DJ5" s="607"/>
      <c r="DK5" s="684" t="s">
        <v>20</v>
      </c>
      <c r="DL5" s="683"/>
      <c r="DM5" s="92"/>
      <c r="DN5" s="92"/>
      <c r="DO5" s="607"/>
      <c r="DP5" s="684" t="s">
        <v>20</v>
      </c>
      <c r="DQ5" s="683"/>
      <c r="DR5" s="92"/>
      <c r="DS5" s="607"/>
      <c r="DT5" s="684" t="s">
        <v>20</v>
      </c>
      <c r="DU5" s="683"/>
      <c r="DV5" s="92"/>
      <c r="DW5" s="94"/>
      <c r="DX5" s="607"/>
      <c r="DY5" s="684" t="s">
        <v>20</v>
      </c>
      <c r="DZ5" s="687"/>
      <c r="EA5" s="92"/>
      <c r="EB5" s="607"/>
      <c r="EC5" s="684" t="s">
        <v>20</v>
      </c>
      <c r="ED5" s="683"/>
      <c r="EE5" s="92"/>
      <c r="EF5" s="607"/>
      <c r="EG5" s="684" t="s">
        <v>21</v>
      </c>
      <c r="EH5" s="683"/>
      <c r="EI5" s="92"/>
      <c r="EJ5" s="92"/>
      <c r="EK5" s="607"/>
      <c r="EL5" s="684" t="s">
        <v>21</v>
      </c>
      <c r="EM5" s="683"/>
      <c r="EN5" s="92"/>
      <c r="EO5" s="607"/>
      <c r="EP5" s="684" t="s">
        <v>21</v>
      </c>
      <c r="EQ5" s="683"/>
      <c r="ER5" s="92"/>
      <c r="ES5" s="607"/>
      <c r="ET5" s="770" t="s">
        <v>876</v>
      </c>
      <c r="EU5" s="683"/>
      <c r="EV5" s="92"/>
      <c r="EW5" s="607"/>
      <c r="EX5" s="770" t="s">
        <v>876</v>
      </c>
      <c r="EY5" s="683"/>
      <c r="EZ5" s="92"/>
    </row>
    <row r="6" spans="1:156" ht="13.5" thickBot="1">
      <c r="A6" s="43"/>
      <c r="B6" s="361"/>
      <c r="C6" s="362">
        <v>24606</v>
      </c>
      <c r="D6" s="363" t="s">
        <v>270</v>
      </c>
      <c r="E6" s="108"/>
      <c r="F6" s="361"/>
      <c r="G6" s="362">
        <v>24620</v>
      </c>
      <c r="H6" s="363" t="s">
        <v>270</v>
      </c>
      <c r="I6" s="108"/>
      <c r="J6" s="361"/>
      <c r="K6" s="362">
        <v>24641</v>
      </c>
      <c r="L6" s="363" t="s">
        <v>271</v>
      </c>
      <c r="M6" s="93"/>
      <c r="N6" s="93"/>
      <c r="O6" s="366"/>
      <c r="P6" s="367">
        <v>24697</v>
      </c>
      <c r="Q6" s="363" t="s">
        <v>272</v>
      </c>
      <c r="R6" s="92"/>
      <c r="S6" s="361"/>
      <c r="T6" s="362">
        <v>24705</v>
      </c>
      <c r="U6" s="370" t="s">
        <v>273</v>
      </c>
      <c r="V6" s="93"/>
      <c r="W6" s="391"/>
      <c r="X6" s="367">
        <v>24725</v>
      </c>
      <c r="Y6" s="370" t="s">
        <v>274</v>
      </c>
      <c r="Z6" s="92"/>
      <c r="AA6" s="92"/>
      <c r="AB6" s="361"/>
      <c r="AC6" s="367">
        <v>24732</v>
      </c>
      <c r="AD6" s="363" t="s">
        <v>275</v>
      </c>
      <c r="AE6" s="92"/>
      <c r="AF6" s="361"/>
      <c r="AG6" s="362">
        <v>24774</v>
      </c>
      <c r="AH6" s="363" t="s">
        <v>276</v>
      </c>
      <c r="AI6" s="93"/>
      <c r="AJ6" s="361"/>
      <c r="AK6" s="367">
        <v>24788</v>
      </c>
      <c r="AL6" s="363" t="s">
        <v>277</v>
      </c>
      <c r="AM6" s="92"/>
      <c r="AN6" s="92"/>
      <c r="AO6" s="361"/>
      <c r="AP6" s="362">
        <v>24800</v>
      </c>
      <c r="AQ6" s="370" t="s">
        <v>930</v>
      </c>
      <c r="AR6" s="92"/>
      <c r="AS6" s="361"/>
      <c r="AT6" s="362">
        <v>24823</v>
      </c>
      <c r="AU6" s="363" t="s">
        <v>278</v>
      </c>
      <c r="AV6" s="92"/>
      <c r="AW6" s="361"/>
      <c r="AX6" s="362">
        <v>24823</v>
      </c>
      <c r="AY6" s="370" t="s">
        <v>279</v>
      </c>
      <c r="AZ6" s="92"/>
      <c r="BA6" s="109"/>
      <c r="BB6" s="372"/>
      <c r="BC6" s="362">
        <v>24886</v>
      </c>
      <c r="BD6" s="363" t="s">
        <v>280</v>
      </c>
      <c r="BE6" s="92"/>
      <c r="BF6" s="372"/>
      <c r="BG6" s="362">
        <v>24907</v>
      </c>
      <c r="BH6" s="363" t="s">
        <v>281</v>
      </c>
      <c r="BI6" s="92"/>
      <c r="BJ6" s="374"/>
      <c r="BK6" s="362">
        <v>24935</v>
      </c>
      <c r="BL6" s="363" t="s">
        <v>274</v>
      </c>
      <c r="BM6" s="92"/>
      <c r="BN6" s="92"/>
      <c r="BO6" s="377"/>
      <c r="BP6" s="362">
        <v>24963</v>
      </c>
      <c r="BQ6" s="363" t="s">
        <v>280</v>
      </c>
      <c r="BR6" s="92"/>
      <c r="BS6" s="377"/>
      <c r="BT6" s="362">
        <v>24984</v>
      </c>
      <c r="BU6" s="363" t="s">
        <v>273</v>
      </c>
      <c r="BV6" s="92"/>
      <c r="BW6" s="374"/>
      <c r="BX6" s="362">
        <v>25005</v>
      </c>
      <c r="BY6" s="363" t="s">
        <v>275</v>
      </c>
      <c r="BZ6" s="92"/>
      <c r="CA6" s="92"/>
      <c r="CB6" s="374"/>
      <c r="CC6" s="362">
        <v>25068</v>
      </c>
      <c r="CD6" s="363" t="s">
        <v>281</v>
      </c>
      <c r="CE6" s="92"/>
      <c r="CF6" s="374"/>
      <c r="CG6" s="362">
        <v>25096</v>
      </c>
      <c r="CH6" s="363" t="s">
        <v>274</v>
      </c>
      <c r="CI6" s="92"/>
      <c r="CJ6" s="374"/>
      <c r="CK6" s="362">
        <v>25118</v>
      </c>
      <c r="CL6" s="584" t="s">
        <v>781</v>
      </c>
      <c r="CM6" s="92"/>
      <c r="CN6" s="92"/>
      <c r="CO6" s="374"/>
      <c r="CP6" s="362">
        <v>25138</v>
      </c>
      <c r="CQ6" s="363" t="s">
        <v>270</v>
      </c>
      <c r="CR6" s="92"/>
      <c r="CS6" s="374"/>
      <c r="CT6" s="362">
        <v>25166</v>
      </c>
      <c r="CU6" s="363" t="s">
        <v>270</v>
      </c>
      <c r="CV6" s="92"/>
      <c r="CW6" s="808"/>
      <c r="CX6" s="362">
        <v>25152</v>
      </c>
      <c r="CY6" s="809" t="s">
        <v>270</v>
      </c>
      <c r="CZ6" s="800"/>
      <c r="DA6" s="94"/>
      <c r="DB6" s="696"/>
      <c r="DC6" s="697">
        <v>25369</v>
      </c>
      <c r="DD6" s="698" t="s">
        <v>270</v>
      </c>
      <c r="DE6" s="92"/>
      <c r="DF6" s="701"/>
      <c r="DG6" s="697">
        <v>25411</v>
      </c>
      <c r="DH6" s="698" t="s">
        <v>282</v>
      </c>
      <c r="DI6" s="92"/>
      <c r="DJ6" s="685"/>
      <c r="DK6" s="686">
        <v>25467</v>
      </c>
      <c r="DL6" s="769" t="s">
        <v>282</v>
      </c>
      <c r="DM6" s="92"/>
      <c r="DN6" s="92"/>
      <c r="DO6" s="685"/>
      <c r="DP6" s="686">
        <v>25532</v>
      </c>
      <c r="DQ6" s="769" t="s">
        <v>743</v>
      </c>
      <c r="DR6" s="92"/>
      <c r="DS6" s="685"/>
      <c r="DT6" s="686">
        <v>25564</v>
      </c>
      <c r="DU6" s="585" t="s">
        <v>743</v>
      </c>
      <c r="DV6" s="92"/>
      <c r="DW6" s="94"/>
      <c r="DX6" s="685"/>
      <c r="DY6" s="686">
        <v>25600</v>
      </c>
      <c r="DZ6" s="738" t="s">
        <v>733</v>
      </c>
      <c r="EA6" s="92"/>
      <c r="EB6" s="685"/>
      <c r="EC6" s="686">
        <v>25621</v>
      </c>
      <c r="ED6" s="738" t="s">
        <v>733</v>
      </c>
      <c r="EE6" s="92"/>
      <c r="EF6" s="685"/>
      <c r="EG6" s="686">
        <v>25628</v>
      </c>
      <c r="EH6" s="738" t="s">
        <v>274</v>
      </c>
      <c r="EI6" s="92"/>
      <c r="EJ6" s="92"/>
      <c r="EK6" s="685"/>
      <c r="EL6" s="686">
        <v>25642</v>
      </c>
      <c r="EM6" s="769" t="s">
        <v>275</v>
      </c>
      <c r="EN6" s="92"/>
      <c r="EO6" s="685"/>
      <c r="EP6" s="686">
        <v>25670</v>
      </c>
      <c r="EQ6" s="585" t="s">
        <v>270</v>
      </c>
      <c r="ER6" s="92"/>
      <c r="ES6" s="685"/>
      <c r="ET6" s="686">
        <v>25774</v>
      </c>
      <c r="EU6" s="769" t="s">
        <v>877</v>
      </c>
      <c r="EV6" s="92"/>
      <c r="EW6" s="685"/>
      <c r="EX6" s="686">
        <v>25809</v>
      </c>
      <c r="EY6" s="769" t="s">
        <v>939</v>
      </c>
      <c r="EZ6" s="92"/>
    </row>
    <row r="7" spans="1:156" s="118" customFormat="1" ht="12.75">
      <c r="A7" s="110"/>
      <c r="B7" s="111"/>
      <c r="C7" s="112" t="s">
        <v>283</v>
      </c>
      <c r="D7" s="113" t="s">
        <v>284</v>
      </c>
      <c r="E7" s="110"/>
      <c r="F7" s="111"/>
      <c r="G7" s="114" t="s">
        <v>285</v>
      </c>
      <c r="H7" s="115"/>
      <c r="I7" s="116"/>
      <c r="J7" s="117"/>
      <c r="K7" s="118" t="s">
        <v>285</v>
      </c>
      <c r="L7" s="119"/>
      <c r="M7" s="93"/>
      <c r="N7" s="93"/>
      <c r="O7" s="120"/>
      <c r="P7" s="112" t="s">
        <v>283</v>
      </c>
      <c r="Q7" s="115" t="s">
        <v>286</v>
      </c>
      <c r="R7" s="116"/>
      <c r="S7" s="111"/>
      <c r="T7" s="112" t="s">
        <v>283</v>
      </c>
      <c r="U7" s="115" t="s">
        <v>287</v>
      </c>
      <c r="V7" s="116"/>
      <c r="W7" s="121"/>
      <c r="X7" s="114" t="s">
        <v>285</v>
      </c>
      <c r="Y7" s="122"/>
      <c r="Z7" s="123"/>
      <c r="AA7" s="123"/>
      <c r="AB7" s="124"/>
      <c r="AC7" s="112" t="s">
        <v>283</v>
      </c>
      <c r="AD7" s="122" t="s">
        <v>287</v>
      </c>
      <c r="AE7" s="116"/>
      <c r="AF7" s="120"/>
      <c r="AG7" s="114" t="s">
        <v>288</v>
      </c>
      <c r="AH7" s="115"/>
      <c r="AI7" s="116"/>
      <c r="AJ7" s="111"/>
      <c r="AK7" s="112" t="s">
        <v>283</v>
      </c>
      <c r="AL7" s="125" t="s">
        <v>287</v>
      </c>
      <c r="AM7" s="123"/>
      <c r="AN7" s="123"/>
      <c r="AO7" s="111"/>
      <c r="AP7" s="112" t="s">
        <v>290</v>
      </c>
      <c r="AQ7" s="125"/>
      <c r="AR7" s="123"/>
      <c r="AS7" s="111"/>
      <c r="AT7" s="112" t="s">
        <v>283</v>
      </c>
      <c r="AU7" s="125" t="s">
        <v>289</v>
      </c>
      <c r="AV7" s="123"/>
      <c r="AW7" s="111"/>
      <c r="AX7" s="112" t="s">
        <v>290</v>
      </c>
      <c r="AY7" s="125" t="s">
        <v>289</v>
      </c>
      <c r="AZ7" s="123"/>
      <c r="BA7" s="126"/>
      <c r="BB7" s="20"/>
      <c r="BC7" s="112" t="s">
        <v>285</v>
      </c>
      <c r="BD7" s="113"/>
      <c r="BE7" s="123"/>
      <c r="BF7" s="111"/>
      <c r="BG7" s="127" t="s">
        <v>291</v>
      </c>
      <c r="BH7" s="113" t="s">
        <v>287</v>
      </c>
      <c r="BI7" s="123"/>
      <c r="BJ7" s="107"/>
      <c r="BK7" s="127" t="s">
        <v>291</v>
      </c>
      <c r="BL7" s="113" t="s">
        <v>292</v>
      </c>
      <c r="BM7" s="92"/>
      <c r="BN7" s="92"/>
      <c r="BO7" s="128"/>
      <c r="BP7" s="112" t="s">
        <v>285</v>
      </c>
      <c r="BQ7" s="129"/>
      <c r="BR7" s="123"/>
      <c r="BS7" s="130"/>
      <c r="BT7" s="118" t="s">
        <v>285</v>
      </c>
      <c r="BU7" s="131"/>
      <c r="BV7" s="123"/>
      <c r="BW7" s="111"/>
      <c r="BX7" s="118" t="s">
        <v>285</v>
      </c>
      <c r="BY7" s="131"/>
      <c r="BZ7" s="123"/>
      <c r="CA7" s="123"/>
      <c r="CB7" s="111"/>
      <c r="CC7" s="118" t="s">
        <v>285</v>
      </c>
      <c r="CD7" s="132"/>
      <c r="CE7" s="123"/>
      <c r="CF7" s="111"/>
      <c r="CG7" s="118" t="s">
        <v>285</v>
      </c>
      <c r="CH7" s="131"/>
      <c r="CI7" s="123"/>
      <c r="CJ7" s="133"/>
      <c r="CK7" s="134" t="s">
        <v>290</v>
      </c>
      <c r="CL7" s="135" t="s">
        <v>293</v>
      </c>
      <c r="CM7" s="123"/>
      <c r="CN7" s="123"/>
      <c r="CO7" s="111"/>
      <c r="CP7" s="118" t="s">
        <v>285</v>
      </c>
      <c r="CQ7" s="131"/>
      <c r="CR7" s="123"/>
      <c r="CS7" s="111"/>
      <c r="CT7" s="136" t="s">
        <v>283</v>
      </c>
      <c r="CU7" s="131" t="s">
        <v>287</v>
      </c>
      <c r="CV7" s="123"/>
      <c r="CW7" s="810"/>
      <c r="CX7" s="136" t="s">
        <v>283</v>
      </c>
      <c r="CY7" s="811" t="s">
        <v>287</v>
      </c>
      <c r="CZ7" s="800"/>
      <c r="DA7" s="137"/>
      <c r="DB7" s="111"/>
      <c r="DC7" s="136" t="s">
        <v>283</v>
      </c>
      <c r="DD7" s="132" t="s">
        <v>289</v>
      </c>
      <c r="DE7" s="123"/>
      <c r="DF7" s="111"/>
      <c r="DG7" s="136" t="s">
        <v>283</v>
      </c>
      <c r="DH7" s="138"/>
      <c r="DI7" s="123"/>
      <c r="DJ7" s="111"/>
      <c r="DK7" s="136" t="s">
        <v>283</v>
      </c>
      <c r="DL7" s="138"/>
      <c r="DM7" s="92"/>
      <c r="DN7" s="92"/>
      <c r="DO7" s="107"/>
      <c r="DP7" s="136" t="s">
        <v>283</v>
      </c>
      <c r="DQ7" s="115" t="s">
        <v>289</v>
      </c>
      <c r="DR7" s="92"/>
      <c r="DS7" s="107"/>
      <c r="DT7" s="114" t="s">
        <v>290</v>
      </c>
      <c r="DU7" s="157"/>
      <c r="DV7" s="123"/>
      <c r="DW7" s="137"/>
      <c r="DX7" s="111"/>
      <c r="DY7" s="114" t="s">
        <v>290</v>
      </c>
      <c r="DZ7" s="131" t="s">
        <v>289</v>
      </c>
      <c r="EA7" s="92"/>
      <c r="EB7" s="107"/>
      <c r="EC7" s="114" t="s">
        <v>283</v>
      </c>
      <c r="ED7" s="157"/>
      <c r="EE7" s="92"/>
      <c r="EF7" s="392"/>
      <c r="EG7" s="134" t="s">
        <v>290</v>
      </c>
      <c r="EH7" s="393" t="s">
        <v>847</v>
      </c>
      <c r="EI7" s="92"/>
      <c r="EJ7" s="92"/>
      <c r="EK7" s="111"/>
      <c r="EL7" s="114" t="s">
        <v>283</v>
      </c>
      <c r="EM7" s="132" t="s">
        <v>847</v>
      </c>
      <c r="EN7" s="92"/>
      <c r="EO7" s="111"/>
      <c r="EP7" s="114" t="s">
        <v>283</v>
      </c>
      <c r="EQ7" s="131" t="s">
        <v>287</v>
      </c>
      <c r="ER7" s="123"/>
      <c r="ES7" s="111"/>
      <c r="ET7" s="114" t="s">
        <v>290</v>
      </c>
      <c r="EU7" s="131"/>
      <c r="EV7" s="123"/>
      <c r="EW7" s="111"/>
      <c r="EX7" s="114" t="s">
        <v>290</v>
      </c>
      <c r="EY7" s="131"/>
      <c r="EZ7" s="123"/>
    </row>
    <row r="8" spans="1:156" ht="12.75">
      <c r="A8" s="43"/>
      <c r="B8" s="24">
        <v>1</v>
      </c>
      <c r="C8" s="4" t="s">
        <v>40</v>
      </c>
      <c r="D8" s="44" t="s">
        <v>41</v>
      </c>
      <c r="E8" s="43"/>
      <c r="F8" s="24">
        <v>1</v>
      </c>
      <c r="G8" s="28" t="s">
        <v>90</v>
      </c>
      <c r="H8" s="140" t="s">
        <v>91</v>
      </c>
      <c r="I8" s="92"/>
      <c r="J8" s="141">
        <v>1</v>
      </c>
      <c r="K8" s="28" t="s">
        <v>294</v>
      </c>
      <c r="L8" s="140" t="s">
        <v>41</v>
      </c>
      <c r="M8" s="93"/>
      <c r="N8" s="93"/>
      <c r="O8" s="141">
        <v>1</v>
      </c>
      <c r="P8" s="28" t="s">
        <v>44</v>
      </c>
      <c r="Q8" s="140" t="s">
        <v>45</v>
      </c>
      <c r="R8" s="92"/>
      <c r="S8" s="24">
        <v>1</v>
      </c>
      <c r="T8" s="28" t="s">
        <v>40</v>
      </c>
      <c r="U8" s="140" t="s">
        <v>42</v>
      </c>
      <c r="V8" s="92"/>
      <c r="W8" s="141">
        <v>1</v>
      </c>
      <c r="X8" s="403" t="s">
        <v>761</v>
      </c>
      <c r="Y8" s="105" t="s">
        <v>124</v>
      </c>
      <c r="Z8" s="142"/>
      <c r="AA8" s="142"/>
      <c r="AB8" s="58">
        <v>1</v>
      </c>
      <c r="AC8" t="s">
        <v>47</v>
      </c>
      <c r="AD8" s="143" t="s">
        <v>48</v>
      </c>
      <c r="AE8" s="92"/>
      <c r="AF8" s="141">
        <v>1</v>
      </c>
      <c r="AG8" s="28" t="s">
        <v>160</v>
      </c>
      <c r="AH8" s="140" t="s">
        <v>53</v>
      </c>
      <c r="AI8" s="92"/>
      <c r="AJ8" s="24">
        <v>1</v>
      </c>
      <c r="AK8" s="144" t="s">
        <v>90</v>
      </c>
      <c r="AL8" s="44" t="s">
        <v>93</v>
      </c>
      <c r="AM8" s="92"/>
      <c r="AN8" s="92"/>
      <c r="AO8" s="24">
        <v>1</v>
      </c>
      <c r="AP8" s="144" t="s">
        <v>174</v>
      </c>
      <c r="AQ8" s="44" t="s">
        <v>139</v>
      </c>
      <c r="AR8" s="92"/>
      <c r="AS8" s="24">
        <v>1</v>
      </c>
      <c r="AT8" s="145" t="s">
        <v>40</v>
      </c>
      <c r="AU8" s="146" t="s">
        <v>41</v>
      </c>
      <c r="AV8" s="92"/>
      <c r="AW8" s="24">
        <v>1</v>
      </c>
      <c r="AX8" s="144" t="s">
        <v>54</v>
      </c>
      <c r="AY8" s="44" t="s">
        <v>58</v>
      </c>
      <c r="AZ8" s="92"/>
      <c r="BA8" s="94"/>
      <c r="BB8" s="20">
        <v>1</v>
      </c>
      <c r="BC8" s="144" t="s">
        <v>294</v>
      </c>
      <c r="BD8" s="44" t="s">
        <v>41</v>
      </c>
      <c r="BE8" s="92"/>
      <c r="BF8" s="24">
        <v>1</v>
      </c>
      <c r="BG8" s="88" t="s">
        <v>54</v>
      </c>
      <c r="BH8" s="44" t="s">
        <v>59</v>
      </c>
      <c r="BI8" s="92"/>
      <c r="BJ8" s="107">
        <v>1</v>
      </c>
      <c r="BK8" s="88" t="s">
        <v>54</v>
      </c>
      <c r="BL8" s="44" t="s">
        <v>59</v>
      </c>
      <c r="BM8" s="92"/>
      <c r="BN8" s="92"/>
      <c r="BO8" s="20">
        <v>1</v>
      </c>
      <c r="BP8" s="145" t="s">
        <v>54</v>
      </c>
      <c r="BQ8" s="146" t="s">
        <v>59</v>
      </c>
      <c r="BR8" s="92"/>
      <c r="BS8" s="24">
        <v>1</v>
      </c>
      <c r="BT8" s="64" t="s">
        <v>295</v>
      </c>
      <c r="BU8" s="143" t="s">
        <v>111</v>
      </c>
      <c r="BV8" s="92"/>
      <c r="BW8" s="24">
        <v>1</v>
      </c>
      <c r="BX8" s="64" t="s">
        <v>90</v>
      </c>
      <c r="BY8" s="143" t="s">
        <v>46</v>
      </c>
      <c r="BZ8" s="92"/>
      <c r="CA8" s="92"/>
      <c r="CB8" s="24">
        <v>1</v>
      </c>
      <c r="CC8" s="64" t="s">
        <v>40</v>
      </c>
      <c r="CD8" s="143" t="s">
        <v>43</v>
      </c>
      <c r="CE8" s="92"/>
      <c r="CF8" s="24">
        <v>1</v>
      </c>
      <c r="CG8" s="64" t="s">
        <v>54</v>
      </c>
      <c r="CH8" s="143" t="s">
        <v>60</v>
      </c>
      <c r="CI8" s="92"/>
      <c r="CJ8" s="147">
        <v>1</v>
      </c>
      <c r="CK8" s="4" t="s">
        <v>296</v>
      </c>
      <c r="CL8" s="143" t="s">
        <v>100</v>
      </c>
      <c r="CM8" s="92"/>
      <c r="CN8" s="92"/>
      <c r="CO8" s="24">
        <v>1</v>
      </c>
      <c r="CP8" t="s">
        <v>132</v>
      </c>
      <c r="CQ8" s="143" t="s">
        <v>134</v>
      </c>
      <c r="CR8" s="92"/>
      <c r="CS8" s="24">
        <v>1</v>
      </c>
      <c r="CT8" s="148" t="s">
        <v>80</v>
      </c>
      <c r="CU8" s="143" t="s">
        <v>84</v>
      </c>
      <c r="CV8" s="92"/>
      <c r="CW8" s="450">
        <v>1</v>
      </c>
      <c r="CX8" s="790" t="s">
        <v>185</v>
      </c>
      <c r="CY8" s="812" t="s">
        <v>186</v>
      </c>
      <c r="CZ8" s="800"/>
      <c r="DA8" s="94"/>
      <c r="DB8" s="24">
        <v>1</v>
      </c>
      <c r="DC8" s="148" t="s">
        <v>295</v>
      </c>
      <c r="DD8" s="151" t="s">
        <v>112</v>
      </c>
      <c r="DE8" s="92"/>
      <c r="DF8" s="24">
        <v>1</v>
      </c>
      <c r="DG8" s="91" t="s">
        <v>295</v>
      </c>
      <c r="DH8" s="501" t="s">
        <v>112</v>
      </c>
      <c r="DI8" s="92"/>
      <c r="DJ8" s="58">
        <v>1</v>
      </c>
      <c r="DK8" s="64" t="s">
        <v>295</v>
      </c>
      <c r="DL8" s="728" t="s">
        <v>112</v>
      </c>
      <c r="DM8" s="92"/>
      <c r="DN8" s="92"/>
      <c r="DO8" s="739" t="s">
        <v>873</v>
      </c>
      <c r="DP8" t="s">
        <v>296</v>
      </c>
      <c r="DQ8" s="501" t="s">
        <v>899</v>
      </c>
      <c r="DR8" s="92"/>
      <c r="DS8" s="20">
        <v>1</v>
      </c>
      <c r="DT8" s="149" t="s">
        <v>132</v>
      </c>
      <c r="DU8" s="143" t="s">
        <v>134</v>
      </c>
      <c r="DV8" s="92"/>
      <c r="DW8" s="94"/>
      <c r="DX8" s="24">
        <v>1</v>
      </c>
      <c r="DY8" s="148" t="s">
        <v>132</v>
      </c>
      <c r="DZ8" s="143" t="s">
        <v>134</v>
      </c>
      <c r="EA8" s="92"/>
      <c r="EB8" s="24">
        <v>1</v>
      </c>
      <c r="EC8" s="148" t="s">
        <v>297</v>
      </c>
      <c r="ED8" s="501" t="s">
        <v>117</v>
      </c>
      <c r="EE8" s="92"/>
      <c r="EF8" s="24">
        <v>1</v>
      </c>
      <c r="EG8" s="148" t="s">
        <v>132</v>
      </c>
      <c r="EH8" s="151" t="s">
        <v>134</v>
      </c>
      <c r="EI8" s="92"/>
      <c r="EJ8" s="92"/>
      <c r="EK8" s="24">
        <v>1</v>
      </c>
      <c r="EL8" s="148" t="s">
        <v>298</v>
      </c>
      <c r="EM8" s="728" t="s">
        <v>851</v>
      </c>
      <c r="EN8" s="92"/>
      <c r="EO8" s="739">
        <v>1</v>
      </c>
      <c r="EP8" s="745" t="s">
        <v>246</v>
      </c>
      <c r="EQ8" s="501" t="s">
        <v>928</v>
      </c>
      <c r="ER8" s="92"/>
      <c r="ES8" s="739">
        <v>1</v>
      </c>
      <c r="ET8" s="578" t="s">
        <v>882</v>
      </c>
      <c r="EU8" s="501" t="s">
        <v>879</v>
      </c>
      <c r="EV8" s="92"/>
      <c r="EW8" s="739">
        <v>1</v>
      </c>
      <c r="EX8" s="578" t="s">
        <v>237</v>
      </c>
      <c r="EY8" s="501" t="s">
        <v>880</v>
      </c>
      <c r="EZ8" s="92"/>
    </row>
    <row r="9" spans="1:156" ht="12.75">
      <c r="A9" s="43"/>
      <c r="B9" s="24">
        <v>2</v>
      </c>
      <c r="C9" s="4" t="s">
        <v>301</v>
      </c>
      <c r="D9" s="44" t="s">
        <v>48</v>
      </c>
      <c r="E9" s="43"/>
      <c r="F9" s="24">
        <v>2</v>
      </c>
      <c r="G9" s="28" t="s">
        <v>302</v>
      </c>
      <c r="H9" s="140" t="s">
        <v>102</v>
      </c>
      <c r="I9" s="92"/>
      <c r="J9" s="141">
        <v>2</v>
      </c>
      <c r="K9" s="28" t="s">
        <v>303</v>
      </c>
      <c r="L9" s="140" t="s">
        <v>45</v>
      </c>
      <c r="M9" s="93"/>
      <c r="N9" s="93"/>
      <c r="O9" s="141">
        <v>2</v>
      </c>
      <c r="P9" s="28" t="s">
        <v>40</v>
      </c>
      <c r="Q9" s="140" t="s">
        <v>41</v>
      </c>
      <c r="R9" s="92"/>
      <c r="S9" s="24">
        <v>2</v>
      </c>
      <c r="T9" s="28" t="s">
        <v>304</v>
      </c>
      <c r="U9" s="140" t="s">
        <v>105</v>
      </c>
      <c r="V9" s="92"/>
      <c r="W9" s="141"/>
      <c r="X9" s="28" t="s">
        <v>305</v>
      </c>
      <c r="Y9" s="105"/>
      <c r="Z9" s="142"/>
      <c r="AA9" s="142"/>
      <c r="AB9" s="58">
        <v>2</v>
      </c>
      <c r="AC9" t="s">
        <v>40</v>
      </c>
      <c r="AD9" s="143" t="s">
        <v>41</v>
      </c>
      <c r="AE9" s="92"/>
      <c r="AF9" s="141">
        <v>2</v>
      </c>
      <c r="AG9" s="28" t="s">
        <v>180</v>
      </c>
      <c r="AH9" s="140" t="s">
        <v>181</v>
      </c>
      <c r="AI9" s="92"/>
      <c r="AJ9" s="24">
        <v>2</v>
      </c>
      <c r="AK9" s="144" t="s">
        <v>54</v>
      </c>
      <c r="AL9" s="44" t="s">
        <v>58</v>
      </c>
      <c r="AM9" s="92"/>
      <c r="AN9" s="92"/>
      <c r="AO9" s="24">
        <v>2</v>
      </c>
      <c r="AP9" s="145" t="s">
        <v>66</v>
      </c>
      <c r="AQ9" s="146" t="s">
        <v>70</v>
      </c>
      <c r="AR9" s="92"/>
      <c r="AS9" s="24">
        <v>2</v>
      </c>
      <c r="AT9" s="145" t="s">
        <v>44</v>
      </c>
      <c r="AU9" s="146" t="s">
        <v>45</v>
      </c>
      <c r="AV9" s="92"/>
      <c r="AW9" s="24">
        <v>2</v>
      </c>
      <c r="AX9" s="144" t="s">
        <v>202</v>
      </c>
      <c r="AY9" s="44" t="s">
        <v>182</v>
      </c>
      <c r="AZ9" s="92"/>
      <c r="BA9" s="94"/>
      <c r="BB9" s="20">
        <v>2</v>
      </c>
      <c r="BC9" s="144" t="s">
        <v>196</v>
      </c>
      <c r="BD9" s="44" t="s">
        <v>197</v>
      </c>
      <c r="BE9" s="92"/>
      <c r="BF9" s="24">
        <v>2</v>
      </c>
      <c r="BG9" s="144" t="s">
        <v>80</v>
      </c>
      <c r="BH9" s="44" t="s">
        <v>82</v>
      </c>
      <c r="BI9" s="92"/>
      <c r="BJ9" s="107">
        <v>2</v>
      </c>
      <c r="BK9" s="144" t="s">
        <v>90</v>
      </c>
      <c r="BL9" s="44" t="s">
        <v>46</v>
      </c>
      <c r="BM9" s="92"/>
      <c r="BN9" s="92"/>
      <c r="BO9" s="20">
        <v>2</v>
      </c>
      <c r="BP9" s="145" t="s">
        <v>80</v>
      </c>
      <c r="BQ9" s="146" t="s">
        <v>81</v>
      </c>
      <c r="BR9" s="92"/>
      <c r="BS9" s="24">
        <v>2</v>
      </c>
      <c r="BT9" s="64" t="s">
        <v>208</v>
      </c>
      <c r="BU9" s="143" t="s">
        <v>209</v>
      </c>
      <c r="BV9" s="92"/>
      <c r="BW9" s="24">
        <v>2</v>
      </c>
      <c r="BX9" s="64" t="s">
        <v>185</v>
      </c>
      <c r="BY9" s="143" t="s">
        <v>186</v>
      </c>
      <c r="BZ9" s="92"/>
      <c r="CA9" s="92"/>
      <c r="CB9" s="24">
        <v>2</v>
      </c>
      <c r="CC9" s="64" t="s">
        <v>54</v>
      </c>
      <c r="CD9" s="143" t="s">
        <v>60</v>
      </c>
      <c r="CE9" s="92"/>
      <c r="CF9" s="24">
        <v>2</v>
      </c>
      <c r="CG9" s="64" t="s">
        <v>107</v>
      </c>
      <c r="CH9" s="143" t="s">
        <v>112</v>
      </c>
      <c r="CI9" s="92"/>
      <c r="CJ9" s="147">
        <v>2</v>
      </c>
      <c r="CK9" t="s">
        <v>132</v>
      </c>
      <c r="CL9" s="143" t="s">
        <v>134</v>
      </c>
      <c r="CM9" s="92"/>
      <c r="CN9" s="92"/>
      <c r="CO9" s="24">
        <v>2</v>
      </c>
      <c r="CP9" s="4" t="s">
        <v>296</v>
      </c>
      <c r="CQ9" s="143" t="s">
        <v>100</v>
      </c>
      <c r="CR9" s="92"/>
      <c r="CS9" s="24">
        <v>2</v>
      </c>
      <c r="CT9" s="148" t="s">
        <v>132</v>
      </c>
      <c r="CU9" s="143" t="s">
        <v>134</v>
      </c>
      <c r="CV9" s="92"/>
      <c r="CW9" s="450">
        <v>2</v>
      </c>
      <c r="CX9" s="790" t="s">
        <v>475</v>
      </c>
      <c r="CY9" s="812" t="s">
        <v>134</v>
      </c>
      <c r="CZ9" s="800"/>
      <c r="DA9" s="94"/>
      <c r="DB9" s="24">
        <v>2</v>
      </c>
      <c r="DC9" s="148" t="s">
        <v>132</v>
      </c>
      <c r="DD9" s="151" t="s">
        <v>134</v>
      </c>
      <c r="DE9" s="92"/>
      <c r="DF9" s="24">
        <v>2</v>
      </c>
      <c r="DG9" s="144" t="s">
        <v>296</v>
      </c>
      <c r="DH9" s="501" t="s">
        <v>899</v>
      </c>
      <c r="DI9" s="92"/>
      <c r="DJ9" s="58">
        <v>2</v>
      </c>
      <c r="DK9" s="762" t="s">
        <v>132</v>
      </c>
      <c r="DL9" s="151" t="s">
        <v>134</v>
      </c>
      <c r="DM9" s="92"/>
      <c r="DN9" s="92"/>
      <c r="DO9" s="739" t="s">
        <v>873</v>
      </c>
      <c r="DP9" s="149" t="s">
        <v>307</v>
      </c>
      <c r="DQ9" s="501" t="s">
        <v>206</v>
      </c>
      <c r="DR9" s="92"/>
      <c r="DS9" s="24">
        <v>2</v>
      </c>
      <c r="DT9" t="s">
        <v>297</v>
      </c>
      <c r="DU9" s="501" t="s">
        <v>117</v>
      </c>
      <c r="DV9" s="92"/>
      <c r="DW9" s="94"/>
      <c r="DX9" s="24">
        <v>2</v>
      </c>
      <c r="DY9" s="148" t="s">
        <v>297</v>
      </c>
      <c r="DZ9" s="501" t="s">
        <v>117</v>
      </c>
      <c r="EA9" s="92"/>
      <c r="EB9" s="24">
        <v>2</v>
      </c>
      <c r="EC9" s="148" t="s">
        <v>230</v>
      </c>
      <c r="ED9" s="501" t="s">
        <v>835</v>
      </c>
      <c r="EE9" s="92"/>
      <c r="EF9" s="24">
        <v>2</v>
      </c>
      <c r="EG9" s="578" t="s">
        <v>958</v>
      </c>
      <c r="EH9" s="728" t="s">
        <v>48</v>
      </c>
      <c r="EI9" s="92"/>
      <c r="EJ9" s="92"/>
      <c r="EK9" s="24">
        <v>2</v>
      </c>
      <c r="EL9" s="148" t="s">
        <v>203</v>
      </c>
      <c r="EM9" s="728" t="s">
        <v>852</v>
      </c>
      <c r="EN9" s="92"/>
      <c r="EO9" s="739" t="s">
        <v>365</v>
      </c>
      <c r="EP9" s="148" t="s">
        <v>247</v>
      </c>
      <c r="EQ9" s="501" t="s">
        <v>865</v>
      </c>
      <c r="ER9" s="92"/>
      <c r="ES9" s="739">
        <v>2</v>
      </c>
      <c r="ET9" s="578" t="s">
        <v>237</v>
      </c>
      <c r="EU9" s="501" t="s">
        <v>880</v>
      </c>
      <c r="EV9" s="92"/>
      <c r="EW9" s="739">
        <v>2</v>
      </c>
      <c r="EX9" s="745" t="s">
        <v>297</v>
      </c>
      <c r="EY9" s="501" t="s">
        <v>945</v>
      </c>
      <c r="EZ9" s="92"/>
    </row>
    <row r="10" spans="1:156" ht="12.75">
      <c r="A10" s="43"/>
      <c r="B10" s="24">
        <v>3</v>
      </c>
      <c r="C10" s="4" t="s">
        <v>44</v>
      </c>
      <c r="D10" s="105" t="s">
        <v>45</v>
      </c>
      <c r="E10" s="40"/>
      <c r="F10" s="24">
        <v>3</v>
      </c>
      <c r="G10" s="28" t="s">
        <v>80</v>
      </c>
      <c r="H10" s="140" t="s">
        <v>81</v>
      </c>
      <c r="I10" s="92"/>
      <c r="J10" s="141">
        <v>3</v>
      </c>
      <c r="K10" s="28" t="s">
        <v>308</v>
      </c>
      <c r="L10" s="140" t="s">
        <v>105</v>
      </c>
      <c r="M10" s="93"/>
      <c r="N10" s="93"/>
      <c r="O10" s="141">
        <v>3</v>
      </c>
      <c r="P10" s="28" t="s">
        <v>120</v>
      </c>
      <c r="Q10" s="140" t="s">
        <v>42</v>
      </c>
      <c r="R10" s="92"/>
      <c r="S10" s="24">
        <v>3</v>
      </c>
      <c r="T10" s="28" t="s">
        <v>54</v>
      </c>
      <c r="U10" s="140" t="s">
        <v>55</v>
      </c>
      <c r="V10" s="92"/>
      <c r="W10" s="141">
        <v>2</v>
      </c>
      <c r="X10" s="28" t="s">
        <v>125</v>
      </c>
      <c r="Y10" s="105" t="s">
        <v>93</v>
      </c>
      <c r="Z10" s="142"/>
      <c r="AA10" s="142"/>
      <c r="AB10" s="58">
        <v>3</v>
      </c>
      <c r="AC10" t="s">
        <v>125</v>
      </c>
      <c r="AD10" s="143" t="s">
        <v>93</v>
      </c>
      <c r="AE10" s="92"/>
      <c r="AF10" s="141">
        <v>3</v>
      </c>
      <c r="AG10" s="148" t="s">
        <v>297</v>
      </c>
      <c r="AH10" s="140" t="s">
        <v>115</v>
      </c>
      <c r="AI10" s="92"/>
      <c r="AJ10" s="24">
        <v>3</v>
      </c>
      <c r="AK10" s="144" t="s">
        <v>309</v>
      </c>
      <c r="AL10" s="44" t="s">
        <v>186</v>
      </c>
      <c r="AM10" s="92"/>
      <c r="AN10" s="92"/>
      <c r="AO10" s="24">
        <v>3</v>
      </c>
      <c r="AP10" s="144" t="s">
        <v>190</v>
      </c>
      <c r="AQ10" s="44" t="s">
        <v>191</v>
      </c>
      <c r="AR10" s="92"/>
      <c r="AS10" s="24">
        <v>3</v>
      </c>
      <c r="AT10" s="144" t="s">
        <v>196</v>
      </c>
      <c r="AU10" s="44" t="s">
        <v>197</v>
      </c>
      <c r="AV10" s="92"/>
      <c r="AW10" s="24">
        <v>3</v>
      </c>
      <c r="AX10" s="144" t="s">
        <v>85</v>
      </c>
      <c r="AY10" s="44" t="s">
        <v>89</v>
      </c>
      <c r="AZ10" s="92"/>
      <c r="BA10" s="94"/>
      <c r="BB10" s="20">
        <v>3</v>
      </c>
      <c r="BC10" s="88" t="s">
        <v>120</v>
      </c>
      <c r="BD10" s="44" t="s">
        <v>122</v>
      </c>
      <c r="BE10" s="92"/>
      <c r="BF10" s="24">
        <v>3</v>
      </c>
      <c r="BG10" s="144" t="s">
        <v>90</v>
      </c>
      <c r="BH10" s="44" t="s">
        <v>46</v>
      </c>
      <c r="BI10" s="92"/>
      <c r="BJ10" s="107">
        <v>3</v>
      </c>
      <c r="BK10" s="150" t="s">
        <v>296</v>
      </c>
      <c r="BL10" s="143" t="s">
        <v>100</v>
      </c>
      <c r="BM10" s="92"/>
      <c r="BN10" s="92"/>
      <c r="BO10" s="20">
        <v>3</v>
      </c>
      <c r="BP10" s="145" t="s">
        <v>132</v>
      </c>
      <c r="BQ10" s="146" t="s">
        <v>134</v>
      </c>
      <c r="BR10" s="92"/>
      <c r="BS10" s="24">
        <v>3</v>
      </c>
      <c r="BT10" s="64" t="s">
        <v>90</v>
      </c>
      <c r="BU10" s="143" t="s">
        <v>46</v>
      </c>
      <c r="BV10" s="92"/>
      <c r="BW10" s="24">
        <v>3</v>
      </c>
      <c r="BX10" s="64" t="s">
        <v>208</v>
      </c>
      <c r="BY10" s="143" t="s">
        <v>209</v>
      </c>
      <c r="BZ10" s="92"/>
      <c r="CA10" s="92"/>
      <c r="CB10" s="24">
        <v>3</v>
      </c>
      <c r="CC10" s="64" t="s">
        <v>44</v>
      </c>
      <c r="CD10" s="501" t="s">
        <v>889</v>
      </c>
      <c r="CE10" s="92"/>
      <c r="CF10" s="24">
        <v>3</v>
      </c>
      <c r="CG10" s="64" t="s">
        <v>80</v>
      </c>
      <c r="CH10" s="143" t="s">
        <v>84</v>
      </c>
      <c r="CI10" s="92"/>
      <c r="CJ10" s="147">
        <v>3</v>
      </c>
      <c r="CK10" t="s">
        <v>185</v>
      </c>
      <c r="CL10" s="143" t="s">
        <v>186</v>
      </c>
      <c r="CM10" s="92"/>
      <c r="CN10" s="92"/>
      <c r="CO10" s="24">
        <v>3</v>
      </c>
      <c r="CP10" t="s">
        <v>80</v>
      </c>
      <c r="CQ10" s="143" t="s">
        <v>84</v>
      </c>
      <c r="CR10" s="92"/>
      <c r="CS10" s="24">
        <v>3</v>
      </c>
      <c r="CT10" s="4" t="s">
        <v>296</v>
      </c>
      <c r="CU10" s="143" t="s">
        <v>100</v>
      </c>
      <c r="CV10" s="92"/>
      <c r="CW10" s="450">
        <v>3</v>
      </c>
      <c r="CX10" s="790" t="s">
        <v>96</v>
      </c>
      <c r="CY10" s="812" t="s">
        <v>100</v>
      </c>
      <c r="CZ10" s="800"/>
      <c r="DA10" s="94"/>
      <c r="DB10" s="24">
        <v>3</v>
      </c>
      <c r="DC10" s="148" t="s">
        <v>187</v>
      </c>
      <c r="DD10" s="728" t="s">
        <v>188</v>
      </c>
      <c r="DE10" s="92"/>
      <c r="DF10" s="24">
        <v>3</v>
      </c>
      <c r="DG10" s="148" t="s">
        <v>307</v>
      </c>
      <c r="DH10" s="501" t="s">
        <v>206</v>
      </c>
      <c r="DI10" s="92"/>
      <c r="DJ10" s="58">
        <v>3</v>
      </c>
      <c r="DK10" s="762" t="s">
        <v>296</v>
      </c>
      <c r="DL10" s="728" t="s">
        <v>899</v>
      </c>
      <c r="DM10" s="92"/>
      <c r="DN10" s="92"/>
      <c r="DO10" s="739" t="s">
        <v>873</v>
      </c>
      <c r="DP10" s="149" t="s">
        <v>297</v>
      </c>
      <c r="DQ10" s="501" t="s">
        <v>117</v>
      </c>
      <c r="DR10" s="92"/>
      <c r="DS10" s="24">
        <v>3</v>
      </c>
      <c r="DT10" t="s">
        <v>307</v>
      </c>
      <c r="DU10" s="501" t="s">
        <v>206</v>
      </c>
      <c r="DV10" s="92"/>
      <c r="DW10" s="94"/>
      <c r="DX10" s="24">
        <v>3</v>
      </c>
      <c r="DY10" s="148" t="s">
        <v>230</v>
      </c>
      <c r="DZ10" s="501" t="s">
        <v>835</v>
      </c>
      <c r="EA10" s="92"/>
      <c r="EB10" s="24">
        <v>3</v>
      </c>
      <c r="EC10" s="148" t="s">
        <v>307</v>
      </c>
      <c r="ED10" s="501" t="s">
        <v>206</v>
      </c>
      <c r="EE10" s="92"/>
      <c r="EF10" s="24">
        <v>3</v>
      </c>
      <c r="EG10" s="148" t="s">
        <v>239</v>
      </c>
      <c r="EH10" s="728" t="s">
        <v>953</v>
      </c>
      <c r="EI10" s="92"/>
      <c r="EJ10" s="92"/>
      <c r="EK10" s="24">
        <v>3</v>
      </c>
      <c r="EL10" s="148" t="s">
        <v>332</v>
      </c>
      <c r="EM10" s="728" t="s">
        <v>853</v>
      </c>
      <c r="EN10" s="92"/>
      <c r="EO10" s="739" t="s">
        <v>365</v>
      </c>
      <c r="EP10" s="148" t="s">
        <v>248</v>
      </c>
      <c r="EQ10" s="501" t="s">
        <v>857</v>
      </c>
      <c r="ER10" s="92"/>
      <c r="ES10" s="739">
        <v>3</v>
      </c>
      <c r="ET10" s="578" t="s">
        <v>215</v>
      </c>
      <c r="EU10" s="501" t="s">
        <v>159</v>
      </c>
      <c r="EV10" s="92"/>
      <c r="EW10" s="739"/>
      <c r="EX10" s="740"/>
      <c r="EY10" s="741"/>
      <c r="EZ10" s="92"/>
    </row>
    <row r="11" spans="1:156" ht="13.5" thickBot="1">
      <c r="A11" s="43"/>
      <c r="B11" s="24">
        <v>4</v>
      </c>
      <c r="C11" s="4" t="s">
        <v>54</v>
      </c>
      <c r="D11" s="105" t="s">
        <v>55</v>
      </c>
      <c r="E11" s="40"/>
      <c r="F11" s="24">
        <v>4</v>
      </c>
      <c r="G11" s="28" t="s">
        <v>94</v>
      </c>
      <c r="H11" s="140" t="s">
        <v>95</v>
      </c>
      <c r="I11" s="92"/>
      <c r="J11" s="141">
        <v>4</v>
      </c>
      <c r="K11" s="28" t="s">
        <v>310</v>
      </c>
      <c r="L11" s="140" t="s">
        <v>81</v>
      </c>
      <c r="M11" s="93"/>
      <c r="N11" s="93"/>
      <c r="O11" s="141">
        <v>4</v>
      </c>
      <c r="P11" s="28" t="s">
        <v>104</v>
      </c>
      <c r="Q11" s="140" t="s">
        <v>105</v>
      </c>
      <c r="R11" s="92"/>
      <c r="S11" s="24">
        <v>4</v>
      </c>
      <c r="T11" s="28" t="s">
        <v>80</v>
      </c>
      <c r="U11" s="140" t="s">
        <v>81</v>
      </c>
      <c r="V11" s="92"/>
      <c r="W11" s="141"/>
      <c r="X11" s="28" t="s">
        <v>148</v>
      </c>
      <c r="Y11" s="105"/>
      <c r="Z11" s="142"/>
      <c r="AA11" s="142"/>
      <c r="AB11" s="58">
        <v>4</v>
      </c>
      <c r="AC11" t="s">
        <v>90</v>
      </c>
      <c r="AD11" s="143" t="s">
        <v>92</v>
      </c>
      <c r="AE11" s="92"/>
      <c r="AF11" s="141">
        <v>4</v>
      </c>
      <c r="AG11" s="28" t="s">
        <v>183</v>
      </c>
      <c r="AH11" s="140" t="s">
        <v>184</v>
      </c>
      <c r="AI11" s="92"/>
      <c r="AJ11" s="24">
        <v>4</v>
      </c>
      <c r="AK11" s="4" t="s">
        <v>296</v>
      </c>
      <c r="AL11" s="44" t="s">
        <v>99</v>
      </c>
      <c r="AM11" s="92"/>
      <c r="AN11" s="92"/>
      <c r="AO11" s="65"/>
      <c r="AP11" s="175"/>
      <c r="AQ11" s="176"/>
      <c r="AR11" s="92"/>
      <c r="AS11" s="24">
        <v>4</v>
      </c>
      <c r="AT11" s="145" t="s">
        <v>311</v>
      </c>
      <c r="AU11" s="146" t="s">
        <v>124</v>
      </c>
      <c r="AV11" s="92"/>
      <c r="AW11" s="24">
        <v>4</v>
      </c>
      <c r="AX11" s="144" t="s">
        <v>80</v>
      </c>
      <c r="AY11" s="44" t="s">
        <v>81</v>
      </c>
      <c r="AZ11" s="92"/>
      <c r="BA11" s="94"/>
      <c r="BB11" s="20">
        <v>4</v>
      </c>
      <c r="BC11" s="144" t="s">
        <v>199</v>
      </c>
      <c r="BD11" s="44" t="s">
        <v>200</v>
      </c>
      <c r="BE11" s="92"/>
      <c r="BF11" s="24">
        <v>4</v>
      </c>
      <c r="BG11" s="144" t="s">
        <v>312</v>
      </c>
      <c r="BH11" s="44" t="s">
        <v>111</v>
      </c>
      <c r="BI11" s="92"/>
      <c r="BJ11" s="107">
        <v>4</v>
      </c>
      <c r="BK11" s="144" t="s">
        <v>132</v>
      </c>
      <c r="BL11" s="44" t="s">
        <v>134</v>
      </c>
      <c r="BM11" s="92"/>
      <c r="BN11" s="92"/>
      <c r="BO11" s="20">
        <v>4</v>
      </c>
      <c r="BP11" s="144" t="s">
        <v>295</v>
      </c>
      <c r="BQ11" s="146" t="s">
        <v>111</v>
      </c>
      <c r="BR11" s="92"/>
      <c r="BS11" s="24">
        <v>4</v>
      </c>
      <c r="BT11" s="64" t="s">
        <v>132</v>
      </c>
      <c r="BU11" s="143" t="s">
        <v>134</v>
      </c>
      <c r="BV11" s="92"/>
      <c r="BW11" s="24">
        <v>4</v>
      </c>
      <c r="BX11" s="64" t="s">
        <v>296</v>
      </c>
      <c r="BY11" s="143" t="s">
        <v>100</v>
      </c>
      <c r="BZ11" s="92"/>
      <c r="CA11" s="92"/>
      <c r="CB11" s="24">
        <v>4</v>
      </c>
      <c r="CC11" s="145" t="s">
        <v>301</v>
      </c>
      <c r="CD11" s="501" t="s">
        <v>48</v>
      </c>
      <c r="CE11" s="92"/>
      <c r="CF11" s="24">
        <v>4</v>
      </c>
      <c r="CG11" s="64" t="s">
        <v>185</v>
      </c>
      <c r="CH11" s="143" t="s">
        <v>186</v>
      </c>
      <c r="CI11" s="92"/>
      <c r="CJ11" s="147">
        <v>4</v>
      </c>
      <c r="CK11" t="s">
        <v>208</v>
      </c>
      <c r="CL11" s="143" t="s">
        <v>158</v>
      </c>
      <c r="CM11" s="92"/>
      <c r="CN11" s="92"/>
      <c r="CO11" s="24">
        <v>4</v>
      </c>
      <c r="CP11" t="s">
        <v>54</v>
      </c>
      <c r="CQ11" s="143" t="s">
        <v>59</v>
      </c>
      <c r="CR11" s="92"/>
      <c r="CS11" s="24">
        <v>4</v>
      </c>
      <c r="CT11" t="s">
        <v>313</v>
      </c>
      <c r="CU11" s="143" t="s">
        <v>159</v>
      </c>
      <c r="CV11" s="92"/>
      <c r="CW11" s="450">
        <v>4</v>
      </c>
      <c r="CX11" s="790" t="s">
        <v>80</v>
      </c>
      <c r="CY11" s="812" t="s">
        <v>84</v>
      </c>
      <c r="CZ11" s="800"/>
      <c r="DA11" s="94"/>
      <c r="DB11" s="24">
        <v>4</v>
      </c>
      <c r="DC11" s="148" t="s">
        <v>314</v>
      </c>
      <c r="DD11" s="728" t="s">
        <v>905</v>
      </c>
      <c r="DE11" s="92"/>
      <c r="DF11" s="24">
        <v>4</v>
      </c>
      <c r="DG11" s="150" t="s">
        <v>297</v>
      </c>
      <c r="DH11" s="501" t="s">
        <v>117</v>
      </c>
      <c r="DI11" s="92"/>
      <c r="DJ11" s="58">
        <v>4</v>
      </c>
      <c r="DK11" s="762" t="s">
        <v>297</v>
      </c>
      <c r="DL11" s="754" t="s">
        <v>117</v>
      </c>
      <c r="DM11" s="92"/>
      <c r="DN11" s="92"/>
      <c r="DO11" s="739" t="s">
        <v>873</v>
      </c>
      <c r="DP11" s="149" t="s">
        <v>314</v>
      </c>
      <c r="DQ11" s="501" t="s">
        <v>905</v>
      </c>
      <c r="DR11" s="92"/>
      <c r="DS11" s="24">
        <v>4</v>
      </c>
      <c r="DT11" t="s">
        <v>230</v>
      </c>
      <c r="DU11" s="501" t="s">
        <v>835</v>
      </c>
      <c r="DV11" s="92"/>
      <c r="DW11" s="94"/>
      <c r="DX11" s="24">
        <v>4</v>
      </c>
      <c r="DY11" s="148" t="s">
        <v>235</v>
      </c>
      <c r="DZ11" s="501" t="s">
        <v>834</v>
      </c>
      <c r="EA11" s="92"/>
      <c r="EB11" s="24">
        <v>4</v>
      </c>
      <c r="EC11" s="148" t="s">
        <v>237</v>
      </c>
      <c r="ED11" s="501" t="s">
        <v>880</v>
      </c>
      <c r="EE11" s="92"/>
      <c r="EF11" s="24">
        <v>4</v>
      </c>
      <c r="EG11" s="148" t="s">
        <v>315</v>
      </c>
      <c r="EH11" s="728" t="s">
        <v>891</v>
      </c>
      <c r="EI11" s="92"/>
      <c r="EJ11" s="92"/>
      <c r="EK11" s="739">
        <v>4</v>
      </c>
      <c r="EL11" s="148" t="s">
        <v>132</v>
      </c>
      <c r="EM11" s="151" t="s">
        <v>134</v>
      </c>
      <c r="EN11" s="92"/>
      <c r="EO11" s="739" t="s">
        <v>365</v>
      </c>
      <c r="EP11" s="148" t="s">
        <v>297</v>
      </c>
      <c r="EQ11" s="501" t="s">
        <v>854</v>
      </c>
      <c r="ER11" s="92"/>
      <c r="ES11" s="739">
        <v>4</v>
      </c>
      <c r="ET11" s="745" t="s">
        <v>297</v>
      </c>
      <c r="EU11" s="501" t="s">
        <v>400</v>
      </c>
      <c r="EV11" s="92"/>
      <c r="EW11" s="111"/>
      <c r="EX11" s="156" t="s">
        <v>881</v>
      </c>
      <c r="EY11" s="159"/>
      <c r="EZ11" s="92"/>
    </row>
    <row r="12" spans="1:156" ht="12.75">
      <c r="A12" s="43"/>
      <c r="B12" s="24">
        <v>5</v>
      </c>
      <c r="C12" s="4" t="s">
        <v>61</v>
      </c>
      <c r="D12" s="105" t="s">
        <v>63</v>
      </c>
      <c r="E12" s="40"/>
      <c r="F12" s="24">
        <v>5</v>
      </c>
      <c r="G12" s="28" t="s">
        <v>54</v>
      </c>
      <c r="H12" s="140" t="s">
        <v>55</v>
      </c>
      <c r="I12" s="92"/>
      <c r="J12" s="141">
        <v>5</v>
      </c>
      <c r="K12" s="28" t="s">
        <v>316</v>
      </c>
      <c r="L12" s="140" t="s">
        <v>73</v>
      </c>
      <c r="M12" s="93"/>
      <c r="N12" s="93"/>
      <c r="O12" s="141">
        <v>5</v>
      </c>
      <c r="P12" s="28" t="s">
        <v>125</v>
      </c>
      <c r="Q12" s="140" t="s">
        <v>93</v>
      </c>
      <c r="R12" s="92"/>
      <c r="S12" s="24">
        <v>5</v>
      </c>
      <c r="T12" s="63" t="s">
        <v>90</v>
      </c>
      <c r="U12" s="44" t="s">
        <v>92</v>
      </c>
      <c r="V12" s="43"/>
      <c r="W12" s="141">
        <v>3</v>
      </c>
      <c r="X12" s="28" t="s">
        <v>168</v>
      </c>
      <c r="Y12" s="105" t="s">
        <v>169</v>
      </c>
      <c r="Z12" s="142"/>
      <c r="AA12" s="142"/>
      <c r="AB12" s="58">
        <v>5</v>
      </c>
      <c r="AC12" t="s">
        <v>85</v>
      </c>
      <c r="AD12" s="143" t="s">
        <v>45</v>
      </c>
      <c r="AE12" s="92"/>
      <c r="AF12" s="141">
        <v>5</v>
      </c>
      <c r="AG12" s="28" t="s">
        <v>136</v>
      </c>
      <c r="AH12" s="140" t="s">
        <v>139</v>
      </c>
      <c r="AI12" s="92"/>
      <c r="AJ12" s="24">
        <v>5</v>
      </c>
      <c r="AK12" s="144" t="s">
        <v>187</v>
      </c>
      <c r="AL12" s="44" t="s">
        <v>188</v>
      </c>
      <c r="AM12" s="92"/>
      <c r="AN12" s="92"/>
      <c r="AO12" s="93"/>
      <c r="AP12" s="92"/>
      <c r="AQ12" s="92"/>
      <c r="AR12" s="92"/>
      <c r="AS12" s="24">
        <v>5</v>
      </c>
      <c r="AT12" s="145" t="s">
        <v>301</v>
      </c>
      <c r="AU12" s="146" t="s">
        <v>48</v>
      </c>
      <c r="AV12" s="92"/>
      <c r="AW12" s="24">
        <v>5</v>
      </c>
      <c r="AX12" s="144" t="s">
        <v>90</v>
      </c>
      <c r="AY12" s="44" t="s">
        <v>92</v>
      </c>
      <c r="AZ12" s="92"/>
      <c r="BA12" s="94"/>
      <c r="BB12" s="20">
        <v>5</v>
      </c>
      <c r="BC12" s="88" t="s">
        <v>54</v>
      </c>
      <c r="BD12" s="44" t="s">
        <v>59</v>
      </c>
      <c r="BE12" s="92"/>
      <c r="BF12" s="82">
        <v>5</v>
      </c>
      <c r="BG12" s="152" t="s">
        <v>317</v>
      </c>
      <c r="BH12" s="153" t="s">
        <v>129</v>
      </c>
      <c r="BI12" s="92"/>
      <c r="BJ12" s="154">
        <v>5</v>
      </c>
      <c r="BK12" s="152" t="s">
        <v>171</v>
      </c>
      <c r="BL12" s="153" t="s">
        <v>172</v>
      </c>
      <c r="BM12" s="92"/>
      <c r="BN12" s="92"/>
      <c r="BO12" s="20">
        <v>5</v>
      </c>
      <c r="BP12" s="498" t="s">
        <v>216</v>
      </c>
      <c r="BQ12" s="146" t="s">
        <v>176</v>
      </c>
      <c r="BR12" s="92"/>
      <c r="BS12" s="24">
        <v>5</v>
      </c>
      <c r="BT12" s="64" t="s">
        <v>296</v>
      </c>
      <c r="BU12" s="143" t="s">
        <v>100</v>
      </c>
      <c r="BV12" s="92"/>
      <c r="BW12" s="24">
        <v>5</v>
      </c>
      <c r="BX12" s="64" t="s">
        <v>212</v>
      </c>
      <c r="BY12" s="143" t="s">
        <v>213</v>
      </c>
      <c r="BZ12" s="92"/>
      <c r="CA12" s="92"/>
      <c r="CB12" s="24">
        <v>5</v>
      </c>
      <c r="CC12" s="64" t="s">
        <v>318</v>
      </c>
      <c r="CD12" s="501" t="s">
        <v>197</v>
      </c>
      <c r="CE12" s="92"/>
      <c r="CF12" s="24">
        <v>5</v>
      </c>
      <c r="CG12" s="64" t="s">
        <v>297</v>
      </c>
      <c r="CH12" s="143" t="s">
        <v>117</v>
      </c>
      <c r="CI12" s="92"/>
      <c r="CJ12" s="24">
        <v>5</v>
      </c>
      <c r="CK12" t="s">
        <v>297</v>
      </c>
      <c r="CL12" s="143" t="s">
        <v>118</v>
      </c>
      <c r="CM12" s="92"/>
      <c r="CN12" s="92"/>
      <c r="CO12" s="24">
        <v>5</v>
      </c>
      <c r="CP12" t="s">
        <v>208</v>
      </c>
      <c r="CQ12" s="143" t="s">
        <v>158</v>
      </c>
      <c r="CR12" s="92"/>
      <c r="CS12" s="24">
        <v>5</v>
      </c>
      <c r="CT12" s="148" t="s">
        <v>314</v>
      </c>
      <c r="CU12" s="143" t="s">
        <v>228</v>
      </c>
      <c r="CV12" s="92"/>
      <c r="CW12" s="450">
        <v>5</v>
      </c>
      <c r="CX12" s="790" t="s">
        <v>210</v>
      </c>
      <c r="CY12" s="812" t="s">
        <v>907</v>
      </c>
      <c r="CZ12" s="800"/>
      <c r="DA12" s="94"/>
      <c r="DB12" s="24">
        <v>5</v>
      </c>
      <c r="DC12" s="148" t="s">
        <v>212</v>
      </c>
      <c r="DD12" s="728" t="s">
        <v>213</v>
      </c>
      <c r="DE12" s="92"/>
      <c r="DF12" s="24">
        <v>5</v>
      </c>
      <c r="DG12" s="148" t="s">
        <v>215</v>
      </c>
      <c r="DH12" s="501" t="s">
        <v>159</v>
      </c>
      <c r="DI12" s="92"/>
      <c r="DJ12" s="24" t="s">
        <v>873</v>
      </c>
      <c r="DK12" s="149" t="s">
        <v>233</v>
      </c>
      <c r="DL12" s="763" t="s">
        <v>225</v>
      </c>
      <c r="DM12" s="92"/>
      <c r="DN12" s="92"/>
      <c r="DO12" s="739" t="s">
        <v>873</v>
      </c>
      <c r="DP12" s="149" t="s">
        <v>319</v>
      </c>
      <c r="DQ12" s="501" t="s">
        <v>836</v>
      </c>
      <c r="DR12" s="92"/>
      <c r="DS12" s="24">
        <v>5</v>
      </c>
      <c r="DT12" t="s">
        <v>235</v>
      </c>
      <c r="DU12" s="501" t="s">
        <v>834</v>
      </c>
      <c r="DV12" s="92"/>
      <c r="DW12" s="94"/>
      <c r="DX12" s="24">
        <v>5</v>
      </c>
      <c r="DY12" s="148" t="s">
        <v>319</v>
      </c>
      <c r="DZ12" s="501" t="s">
        <v>836</v>
      </c>
      <c r="EA12" s="92"/>
      <c r="EB12" s="24">
        <v>5</v>
      </c>
      <c r="EC12" s="148" t="s">
        <v>319</v>
      </c>
      <c r="ED12" s="501" t="s">
        <v>836</v>
      </c>
      <c r="EE12" s="92"/>
      <c r="EF12" s="24">
        <v>5</v>
      </c>
      <c r="EG12" s="148" t="s">
        <v>307</v>
      </c>
      <c r="EH12" s="728" t="s">
        <v>206</v>
      </c>
      <c r="EI12" s="92"/>
      <c r="EJ12" s="92"/>
      <c r="EK12" s="739">
        <v>5</v>
      </c>
      <c r="EL12" s="148" t="s">
        <v>246</v>
      </c>
      <c r="EM12" s="728" t="s">
        <v>972</v>
      </c>
      <c r="EN12" s="92"/>
      <c r="EO12" s="739" t="s">
        <v>365</v>
      </c>
      <c r="EP12" s="148" t="s">
        <v>218</v>
      </c>
      <c r="EQ12" s="501" t="s">
        <v>343</v>
      </c>
      <c r="ER12" s="92"/>
      <c r="ES12" s="739"/>
      <c r="ET12" s="740"/>
      <c r="EU12" s="741"/>
      <c r="EV12" s="92"/>
      <c r="EW12" s="771">
        <v>2</v>
      </c>
      <c r="EX12" s="760" t="s">
        <v>237</v>
      </c>
      <c r="EY12" s="159" t="s">
        <v>946</v>
      </c>
      <c r="EZ12" s="92"/>
    </row>
    <row r="13" spans="1:156" ht="12.75">
      <c r="A13" s="43"/>
      <c r="B13" s="24">
        <v>6</v>
      </c>
      <c r="C13" s="4" t="s">
        <v>320</v>
      </c>
      <c r="D13" s="105" t="s">
        <v>72</v>
      </c>
      <c r="E13" s="40"/>
      <c r="F13" s="24">
        <v>6</v>
      </c>
      <c r="G13" s="28" t="s">
        <v>85</v>
      </c>
      <c r="H13" s="140" t="s">
        <v>73</v>
      </c>
      <c r="I13" s="92"/>
      <c r="J13" s="141">
        <v>6</v>
      </c>
      <c r="K13" s="28" t="s">
        <v>90</v>
      </c>
      <c r="L13" s="140" t="s">
        <v>91</v>
      </c>
      <c r="M13" s="93"/>
      <c r="N13" s="93"/>
      <c r="O13" s="141">
        <v>6</v>
      </c>
      <c r="P13" s="28" t="s">
        <v>126</v>
      </c>
      <c r="Q13" s="140" t="s">
        <v>127</v>
      </c>
      <c r="R13" s="92"/>
      <c r="S13" s="24">
        <v>6</v>
      </c>
      <c r="T13" s="63" t="s">
        <v>321</v>
      </c>
      <c r="U13" s="44" t="s">
        <v>127</v>
      </c>
      <c r="V13" s="43"/>
      <c r="W13" s="141"/>
      <c r="X13" s="28" t="s">
        <v>170</v>
      </c>
      <c r="Y13" s="105"/>
      <c r="Z13" s="142"/>
      <c r="AA13" s="142"/>
      <c r="AB13" s="58">
        <v>6</v>
      </c>
      <c r="AC13" t="s">
        <v>80</v>
      </c>
      <c r="AD13" s="143" t="s">
        <v>81</v>
      </c>
      <c r="AE13" s="92"/>
      <c r="AF13" s="141">
        <v>6</v>
      </c>
      <c r="AG13" s="28" t="s">
        <v>66</v>
      </c>
      <c r="AH13" s="140" t="s">
        <v>69</v>
      </c>
      <c r="AI13" s="92"/>
      <c r="AJ13" s="24">
        <v>6</v>
      </c>
      <c r="AK13" s="144" t="s">
        <v>174</v>
      </c>
      <c r="AL13" s="44" t="s">
        <v>175</v>
      </c>
      <c r="AM13" s="92"/>
      <c r="AR13" s="92"/>
      <c r="AS13" s="24">
        <v>6</v>
      </c>
      <c r="AT13" s="145" t="s">
        <v>80</v>
      </c>
      <c r="AU13" s="146" t="s">
        <v>81</v>
      </c>
      <c r="AV13" s="92"/>
      <c r="AW13" s="24">
        <v>6</v>
      </c>
      <c r="AX13" s="144" t="s">
        <v>142</v>
      </c>
      <c r="AY13" s="44" t="s">
        <v>206</v>
      </c>
      <c r="AZ13" s="92"/>
      <c r="BA13" s="94"/>
      <c r="BB13" s="20">
        <v>6</v>
      </c>
      <c r="BC13" s="88" t="s">
        <v>398</v>
      </c>
      <c r="BD13" s="44" t="s">
        <v>48</v>
      </c>
      <c r="BE13" s="92"/>
      <c r="BF13" s="24" t="s">
        <v>56</v>
      </c>
      <c r="BG13" s="144" t="s">
        <v>132</v>
      </c>
      <c r="BH13" s="44" t="s">
        <v>134</v>
      </c>
      <c r="BI13" s="92"/>
      <c r="BJ13" s="107">
        <v>6</v>
      </c>
      <c r="BK13" s="144" t="s">
        <v>198</v>
      </c>
      <c r="BL13" s="44" t="s">
        <v>87</v>
      </c>
      <c r="BM13" s="92"/>
      <c r="BN13" s="92"/>
      <c r="BO13" s="20">
        <v>6</v>
      </c>
      <c r="BP13" s="145" t="s">
        <v>217</v>
      </c>
      <c r="BQ13" s="146" t="s">
        <v>124</v>
      </c>
      <c r="BR13" s="92"/>
      <c r="BS13" s="24">
        <v>6</v>
      </c>
      <c r="BT13" s="64" t="s">
        <v>317</v>
      </c>
      <c r="BU13" s="143" t="s">
        <v>129</v>
      </c>
      <c r="BV13" s="92"/>
      <c r="BW13" s="24">
        <v>6</v>
      </c>
      <c r="BX13" s="64" t="s">
        <v>132</v>
      </c>
      <c r="BY13" s="143" t="s">
        <v>134</v>
      </c>
      <c r="BZ13" s="92"/>
      <c r="CA13" s="92"/>
      <c r="CB13" s="24">
        <v>6</v>
      </c>
      <c r="CC13" s="64" t="s">
        <v>208</v>
      </c>
      <c r="CD13" s="143" t="s">
        <v>209</v>
      </c>
      <c r="CE13" s="92"/>
      <c r="CF13" s="24">
        <v>6</v>
      </c>
      <c r="CG13" s="64" t="s">
        <v>132</v>
      </c>
      <c r="CH13" s="143" t="s">
        <v>134</v>
      </c>
      <c r="CI13" s="92"/>
      <c r="CJ13" s="24">
        <v>6</v>
      </c>
      <c r="CK13" t="s">
        <v>295</v>
      </c>
      <c r="CL13" s="143" t="s">
        <v>112</v>
      </c>
      <c r="CM13" s="92"/>
      <c r="CN13" s="92"/>
      <c r="CO13" s="24">
        <v>6</v>
      </c>
      <c r="CP13" t="s">
        <v>90</v>
      </c>
      <c r="CQ13" s="143" t="s">
        <v>46</v>
      </c>
      <c r="CR13" s="92"/>
      <c r="CS13" s="24">
        <v>6</v>
      </c>
      <c r="CT13" s="148" t="s">
        <v>324</v>
      </c>
      <c r="CU13" s="143" t="s">
        <v>117</v>
      </c>
      <c r="CV13" s="92"/>
      <c r="CW13" s="450">
        <v>6</v>
      </c>
      <c r="CX13" s="790" t="s">
        <v>906</v>
      </c>
      <c r="CY13" s="812" t="s">
        <v>908</v>
      </c>
      <c r="CZ13" s="800"/>
      <c r="DA13" s="94"/>
      <c r="DB13" s="24">
        <v>6</v>
      </c>
      <c r="DC13" s="148" t="s">
        <v>307</v>
      </c>
      <c r="DD13" s="728" t="s">
        <v>206</v>
      </c>
      <c r="DE13" s="92"/>
      <c r="DF13" s="24">
        <v>6</v>
      </c>
      <c r="DG13" s="148" t="s">
        <v>325</v>
      </c>
      <c r="DH13" s="501" t="s">
        <v>836</v>
      </c>
      <c r="DI13" s="92"/>
      <c r="DJ13" s="24" t="s">
        <v>873</v>
      </c>
      <c r="DK13" s="149" t="s">
        <v>230</v>
      </c>
      <c r="DL13" s="763" t="s">
        <v>836</v>
      </c>
      <c r="DM13" s="92"/>
      <c r="DN13" s="92"/>
      <c r="DO13" s="739" t="s">
        <v>873</v>
      </c>
      <c r="DP13" s="149" t="s">
        <v>174</v>
      </c>
      <c r="DQ13" s="501" t="s">
        <v>343</v>
      </c>
      <c r="DR13" s="92"/>
      <c r="DS13" s="24">
        <v>6</v>
      </c>
      <c r="DT13" t="s">
        <v>313</v>
      </c>
      <c r="DU13" s="501" t="s">
        <v>159</v>
      </c>
      <c r="DV13" s="92"/>
      <c r="DW13" s="94"/>
      <c r="DX13" s="24">
        <v>6</v>
      </c>
      <c r="DY13" s="148" t="s">
        <v>326</v>
      </c>
      <c r="DZ13" s="501" t="s">
        <v>837</v>
      </c>
      <c r="EA13" s="92"/>
      <c r="EB13" s="24">
        <v>6</v>
      </c>
      <c r="EC13" s="148" t="s">
        <v>235</v>
      </c>
      <c r="ED13" s="501" t="s">
        <v>834</v>
      </c>
      <c r="EE13" s="92"/>
      <c r="EF13" s="24">
        <v>6</v>
      </c>
      <c r="EG13" s="148" t="s">
        <v>297</v>
      </c>
      <c r="EH13" s="728" t="s">
        <v>117</v>
      </c>
      <c r="EI13" s="92"/>
      <c r="EJ13" s="92"/>
      <c r="EK13" s="24">
        <v>6</v>
      </c>
      <c r="EL13" s="578" t="s">
        <v>956</v>
      </c>
      <c r="EM13" s="728" t="s">
        <v>206</v>
      </c>
      <c r="EN13" s="92"/>
      <c r="EO13" s="739" t="s">
        <v>365</v>
      </c>
      <c r="EP13" s="148" t="s">
        <v>244</v>
      </c>
      <c r="EQ13" s="501" t="s">
        <v>857</v>
      </c>
      <c r="ER13" s="92"/>
      <c r="ES13" s="111"/>
      <c r="ET13" s="156" t="s">
        <v>881</v>
      </c>
      <c r="EU13" s="159"/>
      <c r="EV13" s="92"/>
      <c r="EW13" s="771">
        <v>4</v>
      </c>
      <c r="EX13" s="760" t="s">
        <v>297</v>
      </c>
      <c r="EY13" s="159" t="s">
        <v>947</v>
      </c>
      <c r="EZ13" s="92"/>
    </row>
    <row r="14" spans="1:156" ht="13.5" thickBot="1">
      <c r="A14" s="43"/>
      <c r="B14" s="24">
        <v>7</v>
      </c>
      <c r="C14" s="4" t="s">
        <v>66</v>
      </c>
      <c r="D14" s="105" t="s">
        <v>67</v>
      </c>
      <c r="E14" s="40"/>
      <c r="F14" s="24">
        <v>7</v>
      </c>
      <c r="G14" s="28" t="s">
        <v>61</v>
      </c>
      <c r="H14" s="140" t="s">
        <v>63</v>
      </c>
      <c r="I14" s="92"/>
      <c r="J14" s="141">
        <v>7</v>
      </c>
      <c r="K14" s="28" t="s">
        <v>295</v>
      </c>
      <c r="L14" s="140" t="s">
        <v>108</v>
      </c>
      <c r="M14" s="93"/>
      <c r="N14" s="93"/>
      <c r="O14" s="141">
        <v>7</v>
      </c>
      <c r="P14" s="28" t="s">
        <v>85</v>
      </c>
      <c r="Q14" s="140" t="s">
        <v>86</v>
      </c>
      <c r="R14" s="92"/>
      <c r="S14" s="24">
        <v>7</v>
      </c>
      <c r="T14" s="28" t="s">
        <v>132</v>
      </c>
      <c r="U14" s="140" t="s">
        <v>133</v>
      </c>
      <c r="V14" s="43"/>
      <c r="W14" s="141">
        <v>4</v>
      </c>
      <c r="X14" s="28" t="s">
        <v>327</v>
      </c>
      <c r="Y14" s="105" t="s">
        <v>52</v>
      </c>
      <c r="Z14" s="142"/>
      <c r="AA14" s="142"/>
      <c r="AB14" s="58">
        <v>7</v>
      </c>
      <c r="AC14" t="s">
        <v>136</v>
      </c>
      <c r="AD14" s="143" t="s">
        <v>138</v>
      </c>
      <c r="AE14" s="92"/>
      <c r="AF14" s="141">
        <v>7</v>
      </c>
      <c r="AG14" s="28" t="s">
        <v>54</v>
      </c>
      <c r="AH14" s="44" t="s">
        <v>58</v>
      </c>
      <c r="AI14" s="92"/>
      <c r="AJ14" s="24">
        <v>7</v>
      </c>
      <c r="AK14" s="144" t="s">
        <v>66</v>
      </c>
      <c r="AL14" s="44" t="s">
        <v>70</v>
      </c>
      <c r="AM14" s="92"/>
      <c r="AR14" s="92"/>
      <c r="AS14" s="24">
        <v>7</v>
      </c>
      <c r="AT14" s="106" t="s">
        <v>328</v>
      </c>
      <c r="AU14" s="146" t="s">
        <v>53</v>
      </c>
      <c r="AV14" s="92"/>
      <c r="AW14" s="24">
        <v>7</v>
      </c>
      <c r="AX14" s="144" t="s">
        <v>174</v>
      </c>
      <c r="AY14" s="44" t="s">
        <v>139</v>
      </c>
      <c r="AZ14" s="92"/>
      <c r="BA14" s="94"/>
      <c r="BB14" s="20">
        <v>7</v>
      </c>
      <c r="BC14" s="88" t="s">
        <v>769</v>
      </c>
      <c r="BD14" s="44" t="s">
        <v>124</v>
      </c>
      <c r="BE14" s="92"/>
      <c r="BF14" s="24" t="s">
        <v>56</v>
      </c>
      <c r="BG14" s="144" t="s">
        <v>171</v>
      </c>
      <c r="BH14" s="44" t="s">
        <v>172</v>
      </c>
      <c r="BI14" s="92"/>
      <c r="BJ14" s="107">
        <v>7</v>
      </c>
      <c r="BK14" s="144" t="s">
        <v>208</v>
      </c>
      <c r="BL14" s="44" t="s">
        <v>209</v>
      </c>
      <c r="BM14" s="92"/>
      <c r="BN14" s="92"/>
      <c r="BO14" s="20">
        <v>7</v>
      </c>
      <c r="BP14" s="498" t="s">
        <v>190</v>
      </c>
      <c r="BQ14" s="146" t="s">
        <v>179</v>
      </c>
      <c r="BR14" s="92"/>
      <c r="BS14" s="24">
        <v>7</v>
      </c>
      <c r="BT14" s="64" t="s">
        <v>185</v>
      </c>
      <c r="BU14" s="143" t="s">
        <v>186</v>
      </c>
      <c r="BV14" s="92"/>
      <c r="BW14" s="24">
        <v>7</v>
      </c>
      <c r="BX14" s="64" t="s">
        <v>329</v>
      </c>
      <c r="BY14" s="143" t="s">
        <v>172</v>
      </c>
      <c r="BZ14" s="92"/>
      <c r="CA14" s="92"/>
      <c r="CB14" s="24">
        <v>7</v>
      </c>
      <c r="CC14" s="64" t="s">
        <v>90</v>
      </c>
      <c r="CD14" s="143" t="s">
        <v>46</v>
      </c>
      <c r="CE14" s="92"/>
      <c r="CF14" s="24">
        <v>7</v>
      </c>
      <c r="CG14" s="64" t="s">
        <v>296</v>
      </c>
      <c r="CH14" s="143" t="s">
        <v>100</v>
      </c>
      <c r="CI14" s="92"/>
      <c r="CJ14" s="24">
        <v>7</v>
      </c>
      <c r="CK14" t="s">
        <v>210</v>
      </c>
      <c r="CL14" s="143" t="s">
        <v>211</v>
      </c>
      <c r="CM14" s="92"/>
      <c r="CN14" s="92"/>
      <c r="CO14" s="24">
        <v>7</v>
      </c>
      <c r="CP14" t="s">
        <v>295</v>
      </c>
      <c r="CQ14" s="151" t="s">
        <v>330</v>
      </c>
      <c r="CR14" s="92"/>
      <c r="CS14" s="24">
        <v>7</v>
      </c>
      <c r="CT14" s="148" t="s">
        <v>208</v>
      </c>
      <c r="CU14" s="143" t="s">
        <v>158</v>
      </c>
      <c r="CV14" s="92"/>
      <c r="CW14" s="450">
        <v>7</v>
      </c>
      <c r="CX14" s="790" t="s">
        <v>54</v>
      </c>
      <c r="CY14" s="812" t="s">
        <v>228</v>
      </c>
      <c r="CZ14" s="800"/>
      <c r="DA14" s="94"/>
      <c r="DB14" s="24">
        <v>7</v>
      </c>
      <c r="DC14" s="148" t="s">
        <v>80</v>
      </c>
      <c r="DD14" s="151" t="s">
        <v>84</v>
      </c>
      <c r="DE14" s="92"/>
      <c r="DF14" s="24">
        <v>7</v>
      </c>
      <c r="DG14" s="148" t="s">
        <v>331</v>
      </c>
      <c r="DH14" s="501" t="s">
        <v>220</v>
      </c>
      <c r="DI14" s="92"/>
      <c r="DJ14" s="24" t="s">
        <v>873</v>
      </c>
      <c r="DK14" s="149" t="s">
        <v>234</v>
      </c>
      <c r="DL14" s="763" t="s">
        <v>343</v>
      </c>
      <c r="DM14" s="92"/>
      <c r="DN14" s="92"/>
      <c r="DO14" s="739" t="s">
        <v>873</v>
      </c>
      <c r="DP14" s="149" t="s">
        <v>132</v>
      </c>
      <c r="DQ14" s="143" t="s">
        <v>134</v>
      </c>
      <c r="DR14" s="92"/>
      <c r="DS14" s="24" t="s">
        <v>57</v>
      </c>
      <c r="DT14" t="s">
        <v>296</v>
      </c>
      <c r="DU14" s="501" t="s">
        <v>899</v>
      </c>
      <c r="DV14" s="92"/>
      <c r="DW14" s="94"/>
      <c r="DX14" s="24"/>
      <c r="DY14" s="91"/>
      <c r="DZ14" s="143"/>
      <c r="EA14" s="92"/>
      <c r="EB14" s="735"/>
      <c r="EC14" s="736"/>
      <c r="ED14" s="737"/>
      <c r="EE14" s="92"/>
      <c r="EF14" s="24">
        <v>7</v>
      </c>
      <c r="EG14" s="578" t="s">
        <v>325</v>
      </c>
      <c r="EH14" s="728" t="s">
        <v>954</v>
      </c>
      <c r="EI14" s="92"/>
      <c r="EJ14" s="92"/>
      <c r="EK14" s="739">
        <v>7</v>
      </c>
      <c r="EL14" s="148" t="s">
        <v>297</v>
      </c>
      <c r="EM14" s="728" t="s">
        <v>856</v>
      </c>
      <c r="EN14" s="92"/>
      <c r="EO14" s="739" t="s">
        <v>365</v>
      </c>
      <c r="EP14" s="148" t="s">
        <v>240</v>
      </c>
      <c r="EQ14" s="501" t="s">
        <v>343</v>
      </c>
      <c r="ER14" s="92"/>
      <c r="ES14" s="771">
        <v>1</v>
      </c>
      <c r="ET14" s="760" t="s">
        <v>882</v>
      </c>
      <c r="EU14" s="159" t="s">
        <v>884</v>
      </c>
      <c r="EV14" s="92"/>
      <c r="EW14" s="748"/>
      <c r="EX14" s="749"/>
      <c r="EY14" s="750"/>
      <c r="EZ14" s="92"/>
    </row>
    <row r="15" spans="1:156" ht="12.75">
      <c r="A15" s="43"/>
      <c r="B15" s="24" t="s">
        <v>57</v>
      </c>
      <c r="C15" s="4" t="s">
        <v>333</v>
      </c>
      <c r="D15" s="105" t="s">
        <v>78</v>
      </c>
      <c r="E15" s="40"/>
      <c r="F15" s="24">
        <v>8</v>
      </c>
      <c r="G15" s="106" t="s">
        <v>71</v>
      </c>
      <c r="H15" s="140" t="s">
        <v>72</v>
      </c>
      <c r="I15" s="92"/>
      <c r="J15" s="158">
        <v>8</v>
      </c>
      <c r="K15" s="28" t="s">
        <v>113</v>
      </c>
      <c r="L15" s="140" t="s">
        <v>109</v>
      </c>
      <c r="M15" s="93"/>
      <c r="N15" s="93"/>
      <c r="O15" s="141">
        <v>8</v>
      </c>
      <c r="P15" s="28" t="s">
        <v>130</v>
      </c>
      <c r="Q15" s="140" t="s">
        <v>131</v>
      </c>
      <c r="R15" s="92"/>
      <c r="S15" s="24">
        <v>8</v>
      </c>
      <c r="T15" s="28" t="s">
        <v>295</v>
      </c>
      <c r="U15" s="140" t="s">
        <v>108</v>
      </c>
      <c r="V15" s="92"/>
      <c r="W15" s="141"/>
      <c r="X15" s="28" t="s">
        <v>147</v>
      </c>
      <c r="Y15" s="105"/>
      <c r="Z15" s="142"/>
      <c r="AA15" s="142"/>
      <c r="AB15" s="58">
        <v>8</v>
      </c>
      <c r="AC15" t="s">
        <v>171</v>
      </c>
      <c r="AD15" s="143" t="s">
        <v>131</v>
      </c>
      <c r="AE15" s="92"/>
      <c r="AF15" s="141">
        <v>8</v>
      </c>
      <c r="AG15" s="28" t="s">
        <v>61</v>
      </c>
      <c r="AH15" s="140" t="s">
        <v>65</v>
      </c>
      <c r="AI15" s="92"/>
      <c r="AJ15" s="24">
        <v>8</v>
      </c>
      <c r="AK15" s="144" t="s">
        <v>334</v>
      </c>
      <c r="AL15" s="44" t="s">
        <v>141</v>
      </c>
      <c r="AM15" s="92"/>
      <c r="AR15" s="92"/>
      <c r="AS15" s="24">
        <v>8</v>
      </c>
      <c r="AT15" s="144" t="s">
        <v>335</v>
      </c>
      <c r="AU15" s="44" t="s">
        <v>93</v>
      </c>
      <c r="AV15" s="92"/>
      <c r="AW15" s="24"/>
      <c r="AX15" s="144"/>
      <c r="AY15" s="44"/>
      <c r="AZ15" s="92"/>
      <c r="BA15" s="94"/>
      <c r="BB15" s="20">
        <v>8</v>
      </c>
      <c r="BC15" s="88" t="s">
        <v>409</v>
      </c>
      <c r="BD15" s="44" t="s">
        <v>105</v>
      </c>
      <c r="BE15" s="92"/>
      <c r="BF15" s="24" t="s">
        <v>56</v>
      </c>
      <c r="BG15" s="144" t="s">
        <v>198</v>
      </c>
      <c r="BH15" s="44" t="s">
        <v>87</v>
      </c>
      <c r="BI15" s="92"/>
      <c r="BJ15" s="107">
        <v>8</v>
      </c>
      <c r="BK15" s="91" t="s">
        <v>212</v>
      </c>
      <c r="BL15" s="143" t="s">
        <v>213</v>
      </c>
      <c r="BM15" s="92"/>
      <c r="BN15" s="92"/>
      <c r="BO15" s="20">
        <v>8</v>
      </c>
      <c r="BP15" s="145" t="s">
        <v>207</v>
      </c>
      <c r="BQ15" s="146" t="s">
        <v>165</v>
      </c>
      <c r="BR15" s="92"/>
      <c r="BS15" s="24">
        <v>8</v>
      </c>
      <c r="BT15" s="64" t="s">
        <v>156</v>
      </c>
      <c r="BU15" s="143" t="s">
        <v>158</v>
      </c>
      <c r="BV15" s="92"/>
      <c r="BW15" s="24">
        <v>8</v>
      </c>
      <c r="BX15" s="64" t="s">
        <v>317</v>
      </c>
      <c r="BY15" s="143" t="s">
        <v>129</v>
      </c>
      <c r="BZ15" s="92"/>
      <c r="CA15" s="92"/>
      <c r="CB15" s="24">
        <v>8</v>
      </c>
      <c r="CC15" s="64" t="s">
        <v>296</v>
      </c>
      <c r="CD15" s="143" t="s">
        <v>100</v>
      </c>
      <c r="CE15" s="92"/>
      <c r="CF15" s="24">
        <v>8</v>
      </c>
      <c r="CG15" s="64" t="s">
        <v>156</v>
      </c>
      <c r="CH15" s="143" t="s">
        <v>158</v>
      </c>
      <c r="CI15" s="92"/>
      <c r="CJ15" s="24">
        <v>8</v>
      </c>
      <c r="CK15" t="s">
        <v>313</v>
      </c>
      <c r="CL15" s="143" t="s">
        <v>159</v>
      </c>
      <c r="CM15" s="92"/>
      <c r="CN15" s="92"/>
      <c r="CO15" s="24">
        <v>8</v>
      </c>
      <c r="CP15" t="s">
        <v>210</v>
      </c>
      <c r="CQ15" s="143" t="s">
        <v>211</v>
      </c>
      <c r="CR15" s="92"/>
      <c r="CS15" s="24">
        <v>8</v>
      </c>
      <c r="CT15" s="148" t="s">
        <v>54</v>
      </c>
      <c r="CU15" s="143" t="s">
        <v>60</v>
      </c>
      <c r="CV15" s="92"/>
      <c r="CW15" s="450">
        <v>8</v>
      </c>
      <c r="CX15" s="790" t="s">
        <v>215</v>
      </c>
      <c r="CY15" s="812" t="s">
        <v>159</v>
      </c>
      <c r="CZ15" s="800"/>
      <c r="DA15" s="94"/>
      <c r="DB15" s="24">
        <v>8</v>
      </c>
      <c r="DC15" s="148" t="s">
        <v>297</v>
      </c>
      <c r="DD15" s="728" t="s">
        <v>117</v>
      </c>
      <c r="DE15" s="92"/>
      <c r="DF15" s="24">
        <v>8</v>
      </c>
      <c r="DG15" s="148" t="s">
        <v>174</v>
      </c>
      <c r="DH15" s="501" t="s">
        <v>343</v>
      </c>
      <c r="DI15" s="92"/>
      <c r="DJ15" s="24" t="s">
        <v>873</v>
      </c>
      <c r="DK15" s="149" t="s">
        <v>307</v>
      </c>
      <c r="DL15" s="763" t="s">
        <v>206</v>
      </c>
      <c r="DM15" s="92"/>
      <c r="DN15" s="92"/>
      <c r="DO15" s="739" t="s">
        <v>873</v>
      </c>
      <c r="DP15" s="149" t="s">
        <v>295</v>
      </c>
      <c r="DQ15" s="501" t="s">
        <v>112</v>
      </c>
      <c r="DR15" s="92"/>
      <c r="DS15" s="24" t="s">
        <v>57</v>
      </c>
      <c r="DT15" t="s">
        <v>325</v>
      </c>
      <c r="DU15" s="501" t="s">
        <v>836</v>
      </c>
      <c r="DV15" s="92"/>
      <c r="DW15" s="94"/>
      <c r="DX15" s="24"/>
      <c r="DY15" s="156" t="s">
        <v>323</v>
      </c>
      <c r="DZ15" s="157"/>
      <c r="EA15" s="92"/>
      <c r="EB15" s="107"/>
      <c r="EC15" s="114" t="s">
        <v>393</v>
      </c>
      <c r="ED15" s="157"/>
      <c r="EE15" s="92"/>
      <c r="EF15" s="24" t="s">
        <v>57</v>
      </c>
      <c r="EG15" s="148" t="s">
        <v>244</v>
      </c>
      <c r="EH15" s="151" t="s">
        <v>300</v>
      </c>
      <c r="EI15" s="92"/>
      <c r="EJ15" s="92"/>
      <c r="EK15" s="24">
        <v>8</v>
      </c>
      <c r="EL15" s="148" t="s">
        <v>325</v>
      </c>
      <c r="EM15" s="728" t="s">
        <v>93</v>
      </c>
      <c r="EN15" s="92"/>
      <c r="EO15" s="739" t="s">
        <v>365</v>
      </c>
      <c r="EP15" s="148" t="s">
        <v>174</v>
      </c>
      <c r="EQ15" s="501" t="s">
        <v>177</v>
      </c>
      <c r="ER15" s="92"/>
      <c r="ES15" s="771">
        <v>2</v>
      </c>
      <c r="ET15" s="760" t="s">
        <v>237</v>
      </c>
      <c r="EU15" s="159" t="s">
        <v>883</v>
      </c>
      <c r="EV15" s="92"/>
      <c r="EW15" s="92"/>
      <c r="EX15" s="92"/>
      <c r="EY15" s="92"/>
      <c r="EZ15" s="92"/>
    </row>
    <row r="16" spans="1:153" ht="12.75">
      <c r="A16" s="43"/>
      <c r="B16" s="24" t="s">
        <v>57</v>
      </c>
      <c r="C16" s="106" t="s">
        <v>75</v>
      </c>
      <c r="D16" s="105" t="s">
        <v>76</v>
      </c>
      <c r="E16" s="40"/>
      <c r="F16" s="24">
        <v>9</v>
      </c>
      <c r="G16" s="28" t="s">
        <v>337</v>
      </c>
      <c r="H16" s="140" t="s">
        <v>97</v>
      </c>
      <c r="I16" s="92"/>
      <c r="J16" s="141">
        <v>9</v>
      </c>
      <c r="K16" s="28" t="s">
        <v>338</v>
      </c>
      <c r="L16" s="140" t="s">
        <v>95</v>
      </c>
      <c r="M16" s="93"/>
      <c r="N16" s="93"/>
      <c r="O16" s="141">
        <v>9</v>
      </c>
      <c r="P16" s="28" t="s">
        <v>123</v>
      </c>
      <c r="Q16" s="140" t="s">
        <v>124</v>
      </c>
      <c r="R16" s="92"/>
      <c r="S16" s="24">
        <v>9</v>
      </c>
      <c r="T16" s="28" t="s">
        <v>94</v>
      </c>
      <c r="U16" s="140" t="s">
        <v>95</v>
      </c>
      <c r="V16" s="92"/>
      <c r="W16" s="141">
        <v>5</v>
      </c>
      <c r="X16" s="144" t="s">
        <v>339</v>
      </c>
      <c r="Y16" s="105" t="s">
        <v>161</v>
      </c>
      <c r="Z16" s="142"/>
      <c r="AA16" s="142"/>
      <c r="AB16" s="58">
        <v>9</v>
      </c>
      <c r="AC16" t="s">
        <v>104</v>
      </c>
      <c r="AD16" s="143" t="s">
        <v>105</v>
      </c>
      <c r="AE16" s="92"/>
      <c r="AF16" s="141">
        <v>9</v>
      </c>
      <c r="AG16" s="28" t="s">
        <v>85</v>
      </c>
      <c r="AH16" s="140" t="s">
        <v>87</v>
      </c>
      <c r="AI16" s="92"/>
      <c r="AJ16" s="24">
        <v>9</v>
      </c>
      <c r="AK16" s="144" t="s">
        <v>142</v>
      </c>
      <c r="AL16" s="44" t="s">
        <v>144</v>
      </c>
      <c r="AM16" s="92"/>
      <c r="AR16" s="92"/>
      <c r="AS16" s="24">
        <v>9</v>
      </c>
      <c r="AT16" s="145" t="s">
        <v>772</v>
      </c>
      <c r="AU16" s="146" t="s">
        <v>87</v>
      </c>
      <c r="AV16" s="92"/>
      <c r="AW16" s="24"/>
      <c r="AX16" s="156" t="s">
        <v>323</v>
      </c>
      <c r="AY16" s="159" t="s">
        <v>340</v>
      </c>
      <c r="AZ16" s="92"/>
      <c r="BA16" s="94"/>
      <c r="BB16" s="20">
        <v>9</v>
      </c>
      <c r="BC16" s="144" t="s">
        <v>164</v>
      </c>
      <c r="BD16" s="44" t="s">
        <v>165</v>
      </c>
      <c r="BE16" s="92"/>
      <c r="BF16" s="24" t="s">
        <v>56</v>
      </c>
      <c r="BG16" s="144" t="s">
        <v>208</v>
      </c>
      <c r="BH16" s="44" t="s">
        <v>209</v>
      </c>
      <c r="BI16" s="92"/>
      <c r="BJ16" s="107">
        <v>9</v>
      </c>
      <c r="BK16" s="91" t="s">
        <v>297</v>
      </c>
      <c r="BL16" s="140" t="s">
        <v>116</v>
      </c>
      <c r="BM16" s="92"/>
      <c r="BN16" s="92"/>
      <c r="BO16" s="20">
        <v>9</v>
      </c>
      <c r="BP16" s="145" t="s">
        <v>341</v>
      </c>
      <c r="BQ16" s="146" t="s">
        <v>221</v>
      </c>
      <c r="BR16" s="92"/>
      <c r="BS16" s="24">
        <v>9</v>
      </c>
      <c r="BT16" s="64" t="s">
        <v>297</v>
      </c>
      <c r="BU16" s="143" t="s">
        <v>117</v>
      </c>
      <c r="BV16" s="92"/>
      <c r="BW16" s="24">
        <v>9</v>
      </c>
      <c r="BX16" s="64" t="s">
        <v>297</v>
      </c>
      <c r="BY16" s="143" t="s">
        <v>117</v>
      </c>
      <c r="BZ16" s="92"/>
      <c r="CA16" s="92"/>
      <c r="CB16" s="24">
        <v>9</v>
      </c>
      <c r="CC16" s="64" t="s">
        <v>198</v>
      </c>
      <c r="CD16" s="143" t="s">
        <v>87</v>
      </c>
      <c r="CE16" s="92"/>
      <c r="CF16" s="24">
        <v>9</v>
      </c>
      <c r="CG16" s="64" t="s">
        <v>198</v>
      </c>
      <c r="CH16" s="143" t="s">
        <v>87</v>
      </c>
      <c r="CI16" s="92"/>
      <c r="CJ16" s="24">
        <v>9</v>
      </c>
      <c r="CK16" t="s">
        <v>219</v>
      </c>
      <c r="CL16" s="728" t="s">
        <v>220</v>
      </c>
      <c r="CM16" s="92"/>
      <c r="CN16" s="92"/>
      <c r="CO16" s="24">
        <v>9</v>
      </c>
      <c r="CP16" t="s">
        <v>219</v>
      </c>
      <c r="CQ16" s="143" t="s">
        <v>220</v>
      </c>
      <c r="CR16" s="92"/>
      <c r="CS16" s="24" t="s">
        <v>83</v>
      </c>
      <c r="CT16" t="s">
        <v>107</v>
      </c>
      <c r="CU16" s="143" t="s">
        <v>112</v>
      </c>
      <c r="CV16" s="92"/>
      <c r="CW16" s="450">
        <v>9</v>
      </c>
      <c r="CX16" s="799" t="s">
        <v>219</v>
      </c>
      <c r="CY16" s="812" t="s">
        <v>220</v>
      </c>
      <c r="CZ16" s="800"/>
      <c r="DA16" s="94"/>
      <c r="DB16" s="24">
        <v>9</v>
      </c>
      <c r="DC16" s="148" t="s">
        <v>342</v>
      </c>
      <c r="DD16" s="728" t="s">
        <v>835</v>
      </c>
      <c r="DE16" s="92"/>
      <c r="DF16" s="24" t="s">
        <v>79</v>
      </c>
      <c r="DG16" s="91" t="s">
        <v>132</v>
      </c>
      <c r="DH16" s="501" t="s">
        <v>134</v>
      </c>
      <c r="DI16" s="92"/>
      <c r="DJ16" s="24" t="s">
        <v>873</v>
      </c>
      <c r="DK16" s="91" t="s">
        <v>842</v>
      </c>
      <c r="DL16" s="763" t="s">
        <v>378</v>
      </c>
      <c r="DM16" s="92"/>
      <c r="DN16" s="92"/>
      <c r="DO16" s="24"/>
      <c r="DP16" s="91"/>
      <c r="DQ16" s="143"/>
      <c r="DR16" s="92"/>
      <c r="DS16" s="24"/>
      <c r="DT16" s="91"/>
      <c r="DU16" s="143"/>
      <c r="DV16" s="92"/>
      <c r="DW16" s="94"/>
      <c r="DX16" s="155"/>
      <c r="DY16" s="156" t="s">
        <v>623</v>
      </c>
      <c r="DZ16" s="159" t="s">
        <v>838</v>
      </c>
      <c r="EA16" s="92"/>
      <c r="EB16" s="24">
        <v>1</v>
      </c>
      <c r="EC16" s="148" t="s">
        <v>297</v>
      </c>
      <c r="ED16" s="501" t="s">
        <v>117</v>
      </c>
      <c r="EE16" s="92"/>
      <c r="EF16" s="24" t="s">
        <v>57</v>
      </c>
      <c r="EG16" s="578" t="s">
        <v>205</v>
      </c>
      <c r="EH16" s="728" t="s">
        <v>378</v>
      </c>
      <c r="EI16" s="92"/>
      <c r="EJ16" s="92"/>
      <c r="EK16" s="24">
        <v>9</v>
      </c>
      <c r="EL16" s="578" t="s">
        <v>957</v>
      </c>
      <c r="EM16" s="728" t="s">
        <v>964</v>
      </c>
      <c r="EN16" s="92"/>
      <c r="EO16" s="739" t="s">
        <v>365</v>
      </c>
      <c r="EP16" s="148" t="s">
        <v>241</v>
      </c>
      <c r="EQ16" s="501" t="s">
        <v>343</v>
      </c>
      <c r="ER16" s="92"/>
      <c r="ES16" s="771">
        <v>3</v>
      </c>
      <c r="ET16" s="760" t="s">
        <v>878</v>
      </c>
      <c r="EU16" s="214" t="s">
        <v>885</v>
      </c>
      <c r="EV16" s="92"/>
      <c r="EW16"/>
    </row>
    <row r="17" spans="1:153" ht="12.75">
      <c r="A17" s="43"/>
      <c r="B17" s="24" t="s">
        <v>57</v>
      </c>
      <c r="C17" s="106" t="s">
        <v>344</v>
      </c>
      <c r="D17" s="394" t="s">
        <v>51</v>
      </c>
      <c r="E17" s="40"/>
      <c r="F17" s="24" t="s">
        <v>83</v>
      </c>
      <c r="G17" s="4" t="s">
        <v>333</v>
      </c>
      <c r="H17" s="105" t="s">
        <v>78</v>
      </c>
      <c r="I17" s="40"/>
      <c r="J17" s="141">
        <v>10</v>
      </c>
      <c r="K17" s="28" t="s">
        <v>119</v>
      </c>
      <c r="L17" s="140" t="s">
        <v>102</v>
      </c>
      <c r="M17" s="93"/>
      <c r="N17" s="93"/>
      <c r="O17" s="141">
        <v>10</v>
      </c>
      <c r="P17" s="28" t="s">
        <v>96</v>
      </c>
      <c r="Q17" s="140" t="s">
        <v>98</v>
      </c>
      <c r="R17" s="92"/>
      <c r="S17" s="24">
        <v>10</v>
      </c>
      <c r="T17" s="28" t="s">
        <v>297</v>
      </c>
      <c r="U17" s="140" t="s">
        <v>115</v>
      </c>
      <c r="V17" s="92"/>
      <c r="W17" s="141"/>
      <c r="X17" s="144" t="s">
        <v>160</v>
      </c>
      <c r="Y17" s="105"/>
      <c r="Z17" s="142"/>
      <c r="AA17" s="142"/>
      <c r="AB17" s="58">
        <v>10</v>
      </c>
      <c r="AC17" t="s">
        <v>317</v>
      </c>
      <c r="AD17" s="143" t="s">
        <v>129</v>
      </c>
      <c r="AE17" s="92"/>
      <c r="AF17" s="141">
        <v>10</v>
      </c>
      <c r="AG17" s="28" t="s">
        <v>130</v>
      </c>
      <c r="AH17" s="140" t="s">
        <v>131</v>
      </c>
      <c r="AI17" s="92"/>
      <c r="AJ17" s="24">
        <v>10</v>
      </c>
      <c r="AK17" s="144" t="s">
        <v>190</v>
      </c>
      <c r="AL17" s="44" t="s">
        <v>191</v>
      </c>
      <c r="AM17" s="92"/>
      <c r="AR17" s="92"/>
      <c r="AS17" s="24">
        <v>10</v>
      </c>
      <c r="AT17" s="145" t="s">
        <v>85</v>
      </c>
      <c r="AU17" s="146" t="s">
        <v>89</v>
      </c>
      <c r="AV17" s="92"/>
      <c r="AW17" s="24"/>
      <c r="AX17" s="156" t="s">
        <v>623</v>
      </c>
      <c r="AY17" s="157"/>
      <c r="AZ17" s="92"/>
      <c r="BA17" s="94"/>
      <c r="BB17" s="20">
        <v>10</v>
      </c>
      <c r="BC17" s="88" t="s">
        <v>335</v>
      </c>
      <c r="BD17" s="44" t="s">
        <v>93</v>
      </c>
      <c r="BE17" s="92"/>
      <c r="BF17" s="24" t="s">
        <v>56</v>
      </c>
      <c r="BG17" s="144" t="s">
        <v>207</v>
      </c>
      <c r="BH17" s="44" t="s">
        <v>165</v>
      </c>
      <c r="BI17" s="92"/>
      <c r="BJ17" s="107">
        <v>10</v>
      </c>
      <c r="BK17" s="91" t="s">
        <v>313</v>
      </c>
      <c r="BL17" s="143" t="s">
        <v>41</v>
      </c>
      <c r="BM17" s="92"/>
      <c r="BN17" s="92"/>
      <c r="BO17" s="20">
        <v>10</v>
      </c>
      <c r="BP17" s="145" t="s">
        <v>212</v>
      </c>
      <c r="BQ17" s="146" t="s">
        <v>213</v>
      </c>
      <c r="BR17" s="92"/>
      <c r="BS17" s="24">
        <v>10</v>
      </c>
      <c r="BT17" s="64" t="s">
        <v>224</v>
      </c>
      <c r="BU17" s="143" t="s">
        <v>221</v>
      </c>
      <c r="BV17" s="92"/>
      <c r="BW17" s="24">
        <v>10</v>
      </c>
      <c r="BX17" s="64" t="s">
        <v>216</v>
      </c>
      <c r="BY17" s="143" t="s">
        <v>176</v>
      </c>
      <c r="BZ17" s="92"/>
      <c r="CA17" s="92"/>
      <c r="CB17" s="24">
        <v>10</v>
      </c>
      <c r="CC17" s="64" t="s">
        <v>107</v>
      </c>
      <c r="CD17" s="143" t="s">
        <v>112</v>
      </c>
      <c r="CE17" s="92"/>
      <c r="CF17" s="24">
        <v>10</v>
      </c>
      <c r="CG17" s="64" t="s">
        <v>219</v>
      </c>
      <c r="CH17" s="143" t="s">
        <v>220</v>
      </c>
      <c r="CI17" s="92"/>
      <c r="CJ17" s="24">
        <v>10</v>
      </c>
      <c r="CK17" t="s">
        <v>187</v>
      </c>
      <c r="CL17" s="143" t="s">
        <v>188</v>
      </c>
      <c r="CM17" s="92"/>
      <c r="CN17" s="92"/>
      <c r="CO17" s="24">
        <v>10</v>
      </c>
      <c r="CP17" t="s">
        <v>313</v>
      </c>
      <c r="CQ17" s="151" t="s">
        <v>159</v>
      </c>
      <c r="CR17" s="92"/>
      <c r="CS17" s="24" t="s">
        <v>83</v>
      </c>
      <c r="CT17" t="s">
        <v>90</v>
      </c>
      <c r="CU17" s="143" t="s">
        <v>46</v>
      </c>
      <c r="CV17" s="92"/>
      <c r="CW17" s="450">
        <v>10</v>
      </c>
      <c r="CX17" s="578" t="s">
        <v>927</v>
      </c>
      <c r="CY17" s="722" t="s">
        <v>188</v>
      </c>
      <c r="CZ17" s="800"/>
      <c r="DA17" s="94"/>
      <c r="DB17" s="24">
        <v>10</v>
      </c>
      <c r="DC17" s="148" t="s">
        <v>346</v>
      </c>
      <c r="DD17" s="151" t="s">
        <v>343</v>
      </c>
      <c r="DE17" s="92"/>
      <c r="DF17" s="24"/>
      <c r="DG17" s="91"/>
      <c r="DH17" s="143"/>
      <c r="DI17" s="92"/>
      <c r="DJ17" s="24"/>
      <c r="DK17" s="91"/>
      <c r="DL17" s="764"/>
      <c r="DM17" s="92"/>
      <c r="DN17" s="92"/>
      <c r="DO17" s="24"/>
      <c r="DP17" s="156" t="s">
        <v>323</v>
      </c>
      <c r="DQ17" s="157"/>
      <c r="DR17" s="92"/>
      <c r="DS17" s="24"/>
      <c r="DT17" s="156" t="s">
        <v>323</v>
      </c>
      <c r="DU17" s="159" t="s">
        <v>900</v>
      </c>
      <c r="DV17" s="92"/>
      <c r="DW17" s="94"/>
      <c r="DX17" s="155"/>
      <c r="DY17" s="156" t="s">
        <v>336</v>
      </c>
      <c r="DZ17" s="157"/>
      <c r="EA17" s="92"/>
      <c r="EB17" s="24">
        <v>2</v>
      </c>
      <c r="EC17" s="148" t="s">
        <v>230</v>
      </c>
      <c r="ED17" s="501" t="s">
        <v>835</v>
      </c>
      <c r="EE17" s="92"/>
      <c r="EF17" s="24" t="s">
        <v>57</v>
      </c>
      <c r="EG17" s="148" t="s">
        <v>246</v>
      </c>
      <c r="EH17" s="728" t="s">
        <v>857</v>
      </c>
      <c r="EI17" s="92"/>
      <c r="EJ17" s="92"/>
      <c r="EK17" s="24">
        <v>10</v>
      </c>
      <c r="EL17" s="578" t="s">
        <v>958</v>
      </c>
      <c r="EM17" s="728" t="s">
        <v>213</v>
      </c>
      <c r="EN17" s="92"/>
      <c r="EO17" s="739" t="s">
        <v>365</v>
      </c>
      <c r="EP17" s="148" t="s">
        <v>347</v>
      </c>
      <c r="EQ17" s="501" t="s">
        <v>206</v>
      </c>
      <c r="ER17" s="92"/>
      <c r="ES17" s="771">
        <v>4</v>
      </c>
      <c r="ET17" s="760" t="s">
        <v>297</v>
      </c>
      <c r="EU17" s="159" t="s">
        <v>886</v>
      </c>
      <c r="EV17" s="92"/>
      <c r="EW17"/>
    </row>
    <row r="18" spans="1:152" ht="13.5" thickBot="1">
      <c r="A18" s="43"/>
      <c r="B18" s="24"/>
      <c r="D18" s="44"/>
      <c r="E18" s="43"/>
      <c r="F18" s="82"/>
      <c r="G18" s="163"/>
      <c r="H18" s="164"/>
      <c r="I18" s="93"/>
      <c r="J18" s="141">
        <v>11</v>
      </c>
      <c r="K18" s="165" t="s">
        <v>348</v>
      </c>
      <c r="L18" s="140" t="s">
        <v>72</v>
      </c>
      <c r="M18" s="93"/>
      <c r="N18" s="93"/>
      <c r="O18" s="141">
        <v>11</v>
      </c>
      <c r="P18" s="144" t="s">
        <v>317</v>
      </c>
      <c r="Q18" s="105" t="s">
        <v>129</v>
      </c>
      <c r="R18" s="92"/>
      <c r="S18" s="24">
        <v>11</v>
      </c>
      <c r="T18" s="28" t="s">
        <v>349</v>
      </c>
      <c r="U18" s="140" t="s">
        <v>143</v>
      </c>
      <c r="V18" s="92"/>
      <c r="W18" s="141">
        <v>6</v>
      </c>
      <c r="X18" s="144" t="s">
        <v>317</v>
      </c>
      <c r="Y18" s="105" t="s">
        <v>129</v>
      </c>
      <c r="Z18" s="142"/>
      <c r="AA18" s="142"/>
      <c r="AB18" s="58">
        <v>11</v>
      </c>
      <c r="AC18" t="s">
        <v>114</v>
      </c>
      <c r="AD18" s="143" t="s">
        <v>115</v>
      </c>
      <c r="AE18" s="92"/>
      <c r="AF18" s="141">
        <v>11</v>
      </c>
      <c r="AG18" s="28" t="s">
        <v>90</v>
      </c>
      <c r="AH18" s="140" t="s">
        <v>92</v>
      </c>
      <c r="AI18" s="92"/>
      <c r="AJ18" s="24" t="s">
        <v>57</v>
      </c>
      <c r="AK18" s="144" t="s">
        <v>329</v>
      </c>
      <c r="AL18" s="44" t="s">
        <v>103</v>
      </c>
      <c r="AM18" s="92"/>
      <c r="AR18" s="92"/>
      <c r="AS18" s="24">
        <v>11</v>
      </c>
      <c r="AT18" s="145" t="s">
        <v>350</v>
      </c>
      <c r="AU18" s="146" t="s">
        <v>200</v>
      </c>
      <c r="AV18" s="92"/>
      <c r="AW18" s="24"/>
      <c r="AX18" s="156" t="s">
        <v>336</v>
      </c>
      <c r="AY18" s="159" t="s">
        <v>351</v>
      </c>
      <c r="AZ18" s="92"/>
      <c r="BA18" s="94"/>
      <c r="BB18" s="20">
        <v>11</v>
      </c>
      <c r="BC18" s="144" t="s">
        <v>352</v>
      </c>
      <c r="BD18" s="44" t="s">
        <v>206</v>
      </c>
      <c r="BE18" s="92"/>
      <c r="BF18" s="24" t="s">
        <v>56</v>
      </c>
      <c r="BG18" s="144" t="s">
        <v>306</v>
      </c>
      <c r="BH18" s="44" t="s">
        <v>211</v>
      </c>
      <c r="BI18" s="92"/>
      <c r="BJ18" s="107">
        <v>11</v>
      </c>
      <c r="BK18" s="91" t="s">
        <v>214</v>
      </c>
      <c r="BL18" s="143" t="s">
        <v>89</v>
      </c>
      <c r="BM18" s="92"/>
      <c r="BN18" s="92"/>
      <c r="BO18" s="20">
        <v>11</v>
      </c>
      <c r="BP18" s="145" t="s">
        <v>218</v>
      </c>
      <c r="BQ18" s="146" t="s">
        <v>159</v>
      </c>
      <c r="BR18" s="92"/>
      <c r="BS18" s="24">
        <v>11</v>
      </c>
      <c r="BT18" s="64" t="s">
        <v>353</v>
      </c>
      <c r="BU18" s="143" t="s">
        <v>89</v>
      </c>
      <c r="BV18" s="92"/>
      <c r="BW18" s="24">
        <v>11</v>
      </c>
      <c r="BX18" s="64" t="s">
        <v>156</v>
      </c>
      <c r="BY18" s="143" t="s">
        <v>158</v>
      </c>
      <c r="BZ18" s="92"/>
      <c r="CA18" s="92"/>
      <c r="CB18" s="24">
        <v>11</v>
      </c>
      <c r="CC18" s="64" t="s">
        <v>306</v>
      </c>
      <c r="CD18" s="143" t="s">
        <v>211</v>
      </c>
      <c r="CE18" s="92"/>
      <c r="CF18" s="24">
        <v>11</v>
      </c>
      <c r="CG18" s="64" t="s">
        <v>313</v>
      </c>
      <c r="CH18" s="143" t="s">
        <v>159</v>
      </c>
      <c r="CI18" s="92"/>
      <c r="CJ18" s="24" t="s">
        <v>56</v>
      </c>
      <c r="CK18" t="s">
        <v>90</v>
      </c>
      <c r="CL18" s="143" t="s">
        <v>46</v>
      </c>
      <c r="CM18" s="92"/>
      <c r="CN18" s="92"/>
      <c r="CO18" s="82"/>
      <c r="CP18" s="166"/>
      <c r="CQ18" s="167"/>
      <c r="CR18" s="92"/>
      <c r="CS18" s="24"/>
      <c r="CT18" s="91"/>
      <c r="CU18" s="143"/>
      <c r="CV18" s="92"/>
      <c r="CW18" s="450"/>
      <c r="CX18" s="91"/>
      <c r="CY18" s="763"/>
      <c r="CZ18" s="800"/>
      <c r="DA18" s="94"/>
      <c r="DB18" s="24"/>
      <c r="DC18" s="91"/>
      <c r="DD18" s="151"/>
      <c r="DE18" s="92"/>
      <c r="DF18" s="24"/>
      <c r="DG18" s="156" t="s">
        <v>323</v>
      </c>
      <c r="DH18" s="157"/>
      <c r="DI18" s="92"/>
      <c r="DJ18" s="24"/>
      <c r="DK18" s="156" t="s">
        <v>323</v>
      </c>
      <c r="DL18" s="765"/>
      <c r="DM18" s="92"/>
      <c r="DN18" s="92"/>
      <c r="DO18" s="155"/>
      <c r="DP18" s="156" t="s">
        <v>623</v>
      </c>
      <c r="DQ18" s="157"/>
      <c r="DR18" s="92"/>
      <c r="DS18" s="155"/>
      <c r="DT18" s="156" t="s">
        <v>623</v>
      </c>
      <c r="DU18" s="159" t="s">
        <v>901</v>
      </c>
      <c r="DV18" s="92"/>
      <c r="DW18" s="94"/>
      <c r="DX18" s="155"/>
      <c r="DY18" s="222" t="s">
        <v>839</v>
      </c>
      <c r="DZ18" s="186" t="s">
        <v>134</v>
      </c>
      <c r="EA18" s="92"/>
      <c r="EB18" s="24">
        <v>3</v>
      </c>
      <c r="EC18" s="148" t="s">
        <v>307</v>
      </c>
      <c r="ED18" s="501" t="s">
        <v>206</v>
      </c>
      <c r="EE18" s="92"/>
      <c r="EF18" s="24" t="s">
        <v>365</v>
      </c>
      <c r="EG18" s="578" t="s">
        <v>842</v>
      </c>
      <c r="EH18" s="728" t="s">
        <v>378</v>
      </c>
      <c r="EI18" s="92"/>
      <c r="EJ18" s="92"/>
      <c r="EK18" s="24">
        <v>11</v>
      </c>
      <c r="EL18" s="578" t="s">
        <v>960</v>
      </c>
      <c r="EM18" s="728" t="s">
        <v>965</v>
      </c>
      <c r="EN18" s="92"/>
      <c r="EO18" s="739"/>
      <c r="EP18" s="740"/>
      <c r="EQ18" s="741"/>
      <c r="ER18" s="92"/>
      <c r="ES18" s="748"/>
      <c r="ET18" s="749"/>
      <c r="EU18" s="750"/>
      <c r="EV18" s="92"/>
    </row>
    <row r="19" spans="1:152" ht="12.75">
      <c r="A19" s="43"/>
      <c r="B19" s="24"/>
      <c r="C19" s="156" t="s">
        <v>323</v>
      </c>
      <c r="D19" s="171" t="s">
        <v>354</v>
      </c>
      <c r="E19" s="172"/>
      <c r="F19" s="24"/>
      <c r="G19" s="112" t="s">
        <v>283</v>
      </c>
      <c r="H19" s="125" t="s">
        <v>355</v>
      </c>
      <c r="I19" s="43"/>
      <c r="J19" s="141">
        <v>12</v>
      </c>
      <c r="K19" s="165" t="s">
        <v>356</v>
      </c>
      <c r="L19" s="44" t="s">
        <v>115</v>
      </c>
      <c r="M19" s="93"/>
      <c r="N19" s="93"/>
      <c r="O19" s="141">
        <v>12</v>
      </c>
      <c r="P19" s="28" t="s">
        <v>47</v>
      </c>
      <c r="Q19" s="140" t="s">
        <v>49</v>
      </c>
      <c r="R19" s="92"/>
      <c r="S19" s="24">
        <v>12</v>
      </c>
      <c r="T19" s="46" t="s">
        <v>357</v>
      </c>
      <c r="U19" s="105" t="s">
        <v>74</v>
      </c>
      <c r="V19" s="92"/>
      <c r="W19" s="141">
        <v>7</v>
      </c>
      <c r="X19" s="28" t="s">
        <v>47</v>
      </c>
      <c r="Y19" s="105" t="s">
        <v>48</v>
      </c>
      <c r="Z19" s="142"/>
      <c r="AA19" s="142"/>
      <c r="AB19" s="58">
        <v>12</v>
      </c>
      <c r="AC19" t="s">
        <v>142</v>
      </c>
      <c r="AD19" s="143" t="s">
        <v>143</v>
      </c>
      <c r="AE19" s="92"/>
      <c r="AF19" s="141">
        <v>12</v>
      </c>
      <c r="AG19" s="28" t="s">
        <v>140</v>
      </c>
      <c r="AH19" s="140" t="s">
        <v>141</v>
      </c>
      <c r="AI19" s="92"/>
      <c r="AJ19" s="24" t="s">
        <v>57</v>
      </c>
      <c r="AK19" s="144" t="s">
        <v>61</v>
      </c>
      <c r="AL19" s="44" t="s">
        <v>65</v>
      </c>
      <c r="AM19" s="92"/>
      <c r="AR19" s="92"/>
      <c r="AS19" s="24">
        <v>12</v>
      </c>
      <c r="AT19" s="145" t="s">
        <v>317</v>
      </c>
      <c r="AU19" s="146" t="s">
        <v>129</v>
      </c>
      <c r="AV19" s="92"/>
      <c r="AW19" s="24"/>
      <c r="AX19" s="173" t="s">
        <v>358</v>
      </c>
      <c r="AY19" s="171" t="s">
        <v>182</v>
      </c>
      <c r="AZ19" s="92"/>
      <c r="BA19" s="94"/>
      <c r="BB19" s="20">
        <v>12</v>
      </c>
      <c r="BC19" s="144" t="s">
        <v>203</v>
      </c>
      <c r="BD19" s="44" t="s">
        <v>204</v>
      </c>
      <c r="BE19" s="92"/>
      <c r="BF19" s="24" t="s">
        <v>56</v>
      </c>
      <c r="BG19" s="64" t="s">
        <v>219</v>
      </c>
      <c r="BH19" s="146" t="s">
        <v>220</v>
      </c>
      <c r="BI19" s="92"/>
      <c r="BJ19" s="107">
        <v>12</v>
      </c>
      <c r="BK19" s="91" t="s">
        <v>210</v>
      </c>
      <c r="BL19" s="143" t="s">
        <v>211</v>
      </c>
      <c r="BM19" s="92"/>
      <c r="BN19" s="92"/>
      <c r="BO19" s="107">
        <v>12</v>
      </c>
      <c r="BP19" s="145" t="s">
        <v>359</v>
      </c>
      <c r="BQ19" s="146" t="s">
        <v>222</v>
      </c>
      <c r="BR19" s="92"/>
      <c r="BS19" s="24">
        <v>12</v>
      </c>
      <c r="BT19" s="64" t="s">
        <v>219</v>
      </c>
      <c r="BU19" s="143" t="s">
        <v>220</v>
      </c>
      <c r="BV19" s="92"/>
      <c r="BW19" s="24">
        <v>12</v>
      </c>
      <c r="BX19" s="64" t="s">
        <v>360</v>
      </c>
      <c r="BY19" s="143" t="s">
        <v>87</v>
      </c>
      <c r="BZ19" s="92"/>
      <c r="CA19" s="92"/>
      <c r="CB19" s="24">
        <v>12</v>
      </c>
      <c r="CC19" s="64" t="s">
        <v>216</v>
      </c>
      <c r="CD19" s="151" t="s">
        <v>176</v>
      </c>
      <c r="CE19" s="92"/>
      <c r="CF19" s="24">
        <v>12</v>
      </c>
      <c r="CG19" s="64" t="s">
        <v>306</v>
      </c>
      <c r="CH19" s="143" t="s">
        <v>211</v>
      </c>
      <c r="CI19" s="92"/>
      <c r="CJ19" s="24"/>
      <c r="CL19" s="143"/>
      <c r="CM19" s="92"/>
      <c r="CN19" s="92"/>
      <c r="CO19" s="24"/>
      <c r="CP19" s="118" t="s">
        <v>283</v>
      </c>
      <c r="CQ19" s="132" t="s">
        <v>287</v>
      </c>
      <c r="CR19" s="92"/>
      <c r="CS19" s="24"/>
      <c r="CT19" s="156" t="s">
        <v>323</v>
      </c>
      <c r="CU19" s="171" t="s">
        <v>361</v>
      </c>
      <c r="CV19" s="92"/>
      <c r="CW19" s="450"/>
      <c r="CX19" s="156" t="s">
        <v>323</v>
      </c>
      <c r="CY19" s="812" t="s">
        <v>913</v>
      </c>
      <c r="CZ19" s="800"/>
      <c r="DA19" s="94"/>
      <c r="DB19" s="24"/>
      <c r="DC19" s="156" t="s">
        <v>323</v>
      </c>
      <c r="DD19" s="159" t="s">
        <v>867</v>
      </c>
      <c r="DE19" s="92"/>
      <c r="DF19" s="155"/>
      <c r="DG19" s="156" t="s">
        <v>623</v>
      </c>
      <c r="DH19" s="157"/>
      <c r="DI19" s="92"/>
      <c r="DJ19" s="155"/>
      <c r="DK19" s="156" t="s">
        <v>623</v>
      </c>
      <c r="DL19" s="765"/>
      <c r="DM19" s="92"/>
      <c r="DN19" s="92"/>
      <c r="DO19" s="155"/>
      <c r="DP19" s="156" t="s">
        <v>336</v>
      </c>
      <c r="DQ19" s="157"/>
      <c r="DR19" s="92"/>
      <c r="DS19" s="155"/>
      <c r="DT19" s="156" t="s">
        <v>336</v>
      </c>
      <c r="DU19" s="159" t="s">
        <v>902</v>
      </c>
      <c r="DV19" s="92"/>
      <c r="DW19" s="94"/>
      <c r="DX19" s="155"/>
      <c r="DY19" s="156" t="s">
        <v>345</v>
      </c>
      <c r="DZ19" s="157"/>
      <c r="EA19" s="92"/>
      <c r="EB19" s="24">
        <v>4</v>
      </c>
      <c r="EC19" s="148" t="s">
        <v>237</v>
      </c>
      <c r="ED19" s="501" t="s">
        <v>880</v>
      </c>
      <c r="EE19" s="92"/>
      <c r="EF19" s="24" t="s">
        <v>365</v>
      </c>
      <c r="EG19" s="578" t="s">
        <v>842</v>
      </c>
      <c r="EH19" s="728" t="s">
        <v>378</v>
      </c>
      <c r="EI19" s="92"/>
      <c r="EJ19" s="92"/>
      <c r="EK19" s="739">
        <v>12</v>
      </c>
      <c r="EL19" s="148" t="s">
        <v>307</v>
      </c>
      <c r="EM19" s="728" t="s">
        <v>973</v>
      </c>
      <c r="EN19" s="92"/>
      <c r="EO19" s="111"/>
      <c r="EP19" s="156" t="s">
        <v>323</v>
      </c>
      <c r="EQ19" s="756"/>
      <c r="ER19" s="92"/>
      <c r="ES19" s="92"/>
      <c r="ET19" s="92"/>
      <c r="EU19" s="92"/>
      <c r="EV19" s="92"/>
    </row>
    <row r="20" spans="1:149" ht="13.5" thickBot="1">
      <c r="A20" s="43"/>
      <c r="B20" s="24"/>
      <c r="C20" s="156" t="s">
        <v>623</v>
      </c>
      <c r="D20" s="171" t="s">
        <v>362</v>
      </c>
      <c r="E20" s="172"/>
      <c r="F20" s="111">
        <v>1</v>
      </c>
      <c r="G20" s="28" t="s">
        <v>80</v>
      </c>
      <c r="H20" s="140" t="s">
        <v>81</v>
      </c>
      <c r="I20" s="92"/>
      <c r="J20" s="141">
        <v>13</v>
      </c>
      <c r="K20" s="28" t="s">
        <v>66</v>
      </c>
      <c r="L20" s="140" t="s">
        <v>67</v>
      </c>
      <c r="M20" s="93"/>
      <c r="N20" s="93"/>
      <c r="O20" s="141" t="s">
        <v>57</v>
      </c>
      <c r="P20" s="28" t="s">
        <v>363</v>
      </c>
      <c r="Q20" s="44" t="s">
        <v>51</v>
      </c>
      <c r="R20" s="92"/>
      <c r="S20" s="24">
        <v>13</v>
      </c>
      <c r="T20" s="28" t="s">
        <v>140</v>
      </c>
      <c r="U20" s="140" t="s">
        <v>109</v>
      </c>
      <c r="V20" s="40"/>
      <c r="W20" s="141"/>
      <c r="X20" s="28" t="s">
        <v>145</v>
      </c>
      <c r="Y20" s="105"/>
      <c r="Z20" s="142"/>
      <c r="AA20" s="142"/>
      <c r="AB20" s="58">
        <v>13</v>
      </c>
      <c r="AC20" t="s">
        <v>94</v>
      </c>
      <c r="AD20" s="143" t="s">
        <v>95</v>
      </c>
      <c r="AE20" s="92"/>
      <c r="AF20" s="141">
        <v>13</v>
      </c>
      <c r="AG20" s="28" t="s">
        <v>174</v>
      </c>
      <c r="AH20" s="140" t="s">
        <v>175</v>
      </c>
      <c r="AI20" s="92"/>
      <c r="AJ20" s="24" t="s">
        <v>57</v>
      </c>
      <c r="AK20" s="144" t="s">
        <v>295</v>
      </c>
      <c r="AL20" s="44" t="s">
        <v>110</v>
      </c>
      <c r="AM20" s="92"/>
      <c r="AR20" s="92"/>
      <c r="AS20" s="24">
        <v>13</v>
      </c>
      <c r="AT20" s="145" t="s">
        <v>201</v>
      </c>
      <c r="AU20" s="146" t="s">
        <v>141</v>
      </c>
      <c r="AV20" s="92"/>
      <c r="AW20" s="24"/>
      <c r="AX20" s="156" t="s">
        <v>345</v>
      </c>
      <c r="AY20" s="171" t="s">
        <v>364</v>
      </c>
      <c r="AZ20" s="92"/>
      <c r="BA20" s="94"/>
      <c r="BB20" s="20">
        <v>13</v>
      </c>
      <c r="BC20" s="144" t="s">
        <v>149</v>
      </c>
      <c r="BD20" s="44" t="s">
        <v>151</v>
      </c>
      <c r="BE20" s="92"/>
      <c r="BF20" s="24" t="s">
        <v>56</v>
      </c>
      <c r="BG20" s="581" t="s">
        <v>400</v>
      </c>
      <c r="BH20" s="174" t="s">
        <v>366</v>
      </c>
      <c r="BI20" s="92"/>
      <c r="BJ20" s="107">
        <v>13</v>
      </c>
      <c r="BK20" s="91" t="s">
        <v>174</v>
      </c>
      <c r="BL20" s="143" t="s">
        <v>176</v>
      </c>
      <c r="BM20" s="92"/>
      <c r="BN20" s="92"/>
      <c r="BO20" s="107">
        <v>13</v>
      </c>
      <c r="BP20" s="145" t="s">
        <v>367</v>
      </c>
      <c r="BQ20" s="146" t="s">
        <v>177</v>
      </c>
      <c r="BR20" s="92"/>
      <c r="BS20" s="24">
        <v>13</v>
      </c>
      <c r="BT20" s="64" t="s">
        <v>368</v>
      </c>
      <c r="BU20" s="143" t="s">
        <v>165</v>
      </c>
      <c r="BV20" s="92"/>
      <c r="BW20" s="24">
        <v>13</v>
      </c>
      <c r="BX20" s="64" t="s">
        <v>353</v>
      </c>
      <c r="BY20" s="143" t="s">
        <v>89</v>
      </c>
      <c r="BZ20" s="92"/>
      <c r="CA20" s="92"/>
      <c r="CB20" s="24">
        <v>13</v>
      </c>
      <c r="CC20" s="64" t="s">
        <v>313</v>
      </c>
      <c r="CD20" s="501" t="s">
        <v>159</v>
      </c>
      <c r="CE20" s="92"/>
      <c r="CF20" s="24">
        <v>13</v>
      </c>
      <c r="CG20" s="64" t="s">
        <v>187</v>
      </c>
      <c r="CH20" s="143" t="s">
        <v>188</v>
      </c>
      <c r="CI20" s="92"/>
      <c r="CJ20" s="24"/>
      <c r="CK20" s="156" t="s">
        <v>323</v>
      </c>
      <c r="CL20" s="157"/>
      <c r="CM20" s="92"/>
      <c r="CN20" s="92"/>
      <c r="CO20" s="24">
        <v>1</v>
      </c>
      <c r="CP20" t="s">
        <v>54</v>
      </c>
      <c r="CQ20" s="143" t="s">
        <v>59</v>
      </c>
      <c r="CR20" s="92"/>
      <c r="CS20" s="24"/>
      <c r="CT20" s="156" t="s">
        <v>623</v>
      </c>
      <c r="CU20" s="171" t="s">
        <v>369</v>
      </c>
      <c r="CV20" s="92"/>
      <c r="CW20" s="450"/>
      <c r="CX20" s="156" t="s">
        <v>623</v>
      </c>
      <c r="CY20" s="812" t="s">
        <v>914</v>
      </c>
      <c r="CZ20" s="800"/>
      <c r="DA20" s="94"/>
      <c r="DB20" s="24"/>
      <c r="DC20" s="156" t="s">
        <v>623</v>
      </c>
      <c r="DD20" s="159" t="s">
        <v>868</v>
      </c>
      <c r="DE20" s="92"/>
      <c r="DF20" s="155"/>
      <c r="DG20" s="156" t="s">
        <v>336</v>
      </c>
      <c r="DH20" s="157"/>
      <c r="DI20" s="92"/>
      <c r="DJ20" s="155"/>
      <c r="DK20" s="156" t="s">
        <v>336</v>
      </c>
      <c r="DL20" s="765"/>
      <c r="DM20" s="92"/>
      <c r="DN20" s="92"/>
      <c r="DO20" s="155"/>
      <c r="DP20" s="170"/>
      <c r="DQ20" s="157"/>
      <c r="DR20" s="92"/>
      <c r="DS20" s="155"/>
      <c r="DT20" s="222" t="s">
        <v>904</v>
      </c>
      <c r="DU20" s="159" t="s">
        <v>134</v>
      </c>
      <c r="DV20" s="92"/>
      <c r="DW20" s="94"/>
      <c r="DX20" s="65"/>
      <c r="DY20" s="168"/>
      <c r="DZ20" s="169"/>
      <c r="EA20" s="92"/>
      <c r="EB20" s="24">
        <v>5</v>
      </c>
      <c r="EC20" s="148" t="s">
        <v>235</v>
      </c>
      <c r="ED20" s="501" t="s">
        <v>834</v>
      </c>
      <c r="EE20" s="92"/>
      <c r="EF20" s="24" t="s">
        <v>365</v>
      </c>
      <c r="EG20" s="578" t="s">
        <v>842</v>
      </c>
      <c r="EH20" s="728" t="s">
        <v>378</v>
      </c>
      <c r="EI20" s="92"/>
      <c r="EJ20" s="92"/>
      <c r="EK20" s="739">
        <v>13</v>
      </c>
      <c r="EL20" s="578" t="s">
        <v>961</v>
      </c>
      <c r="EM20" s="728" t="s">
        <v>966</v>
      </c>
      <c r="EN20" s="92"/>
      <c r="EO20" s="111"/>
      <c r="EP20" s="156" t="s">
        <v>623</v>
      </c>
      <c r="EQ20" s="157"/>
      <c r="ER20" s="92"/>
      <c r="ES20"/>
    </row>
    <row r="21" spans="1:149" ht="13.5" thickBot="1">
      <c r="A21" s="43"/>
      <c r="B21" s="24"/>
      <c r="C21" s="156" t="s">
        <v>336</v>
      </c>
      <c r="D21" s="171" t="s">
        <v>370</v>
      </c>
      <c r="E21" s="172"/>
      <c r="F21" s="24">
        <v>2</v>
      </c>
      <c r="G21" s="28" t="s">
        <v>54</v>
      </c>
      <c r="H21" s="140" t="s">
        <v>55</v>
      </c>
      <c r="I21" s="92"/>
      <c r="J21" s="141">
        <v>14</v>
      </c>
      <c r="K21" s="28" t="s">
        <v>371</v>
      </c>
      <c r="L21" s="140" t="s">
        <v>55</v>
      </c>
      <c r="M21" s="93"/>
      <c r="N21" s="93"/>
      <c r="O21" s="141"/>
      <c r="P21" s="28"/>
      <c r="Q21" s="140"/>
      <c r="R21" s="92"/>
      <c r="S21" s="24">
        <v>14</v>
      </c>
      <c r="T21" s="148" t="s">
        <v>130</v>
      </c>
      <c r="U21" s="140" t="s">
        <v>131</v>
      </c>
      <c r="V21" s="92"/>
      <c r="W21" s="141">
        <v>8</v>
      </c>
      <c r="X21" s="28" t="s">
        <v>44</v>
      </c>
      <c r="Y21" s="105" t="s">
        <v>45</v>
      </c>
      <c r="Z21" s="142"/>
      <c r="AA21" s="142"/>
      <c r="AB21" s="58">
        <v>14</v>
      </c>
      <c r="AC21" t="s">
        <v>61</v>
      </c>
      <c r="AD21" s="143" t="s">
        <v>64</v>
      </c>
      <c r="AE21" s="92"/>
      <c r="AF21" s="141">
        <v>14</v>
      </c>
      <c r="AG21" s="28" t="s">
        <v>80</v>
      </c>
      <c r="AH21" s="140" t="s">
        <v>81</v>
      </c>
      <c r="AI21" s="92"/>
      <c r="AJ21" s="24" t="s">
        <v>57</v>
      </c>
      <c r="AK21" s="144" t="s">
        <v>130</v>
      </c>
      <c r="AL21" s="44" t="s">
        <v>131</v>
      </c>
      <c r="AM21" s="92"/>
      <c r="AR21" s="92"/>
      <c r="AS21" s="24">
        <v>14</v>
      </c>
      <c r="AT21" s="145" t="s">
        <v>180</v>
      </c>
      <c r="AU21" s="146" t="s">
        <v>182</v>
      </c>
      <c r="AV21" s="92"/>
      <c r="AW21" s="65"/>
      <c r="AX21" s="175"/>
      <c r="AY21" s="176"/>
      <c r="AZ21" s="92"/>
      <c r="BA21" s="94"/>
      <c r="BB21" s="20" t="s">
        <v>83</v>
      </c>
      <c r="BC21" s="144" t="s">
        <v>153</v>
      </c>
      <c r="BD21" s="44" t="s">
        <v>154</v>
      </c>
      <c r="BE21" s="92"/>
      <c r="BF21" s="24" t="s">
        <v>56</v>
      </c>
      <c r="BG21" s="581" t="s">
        <v>400</v>
      </c>
      <c r="BH21" s="174" t="s">
        <v>225</v>
      </c>
      <c r="BI21" s="92"/>
      <c r="BJ21" s="107">
        <v>14</v>
      </c>
      <c r="BK21" s="91" t="s">
        <v>190</v>
      </c>
      <c r="BL21" s="143" t="s">
        <v>179</v>
      </c>
      <c r="BM21" s="92"/>
      <c r="BN21" s="92"/>
      <c r="BO21" s="58" t="s">
        <v>372</v>
      </c>
      <c r="BP21" s="145" t="s">
        <v>219</v>
      </c>
      <c r="BQ21" s="146" t="s">
        <v>220</v>
      </c>
      <c r="BR21" s="92"/>
      <c r="BS21" s="24">
        <v>14</v>
      </c>
      <c r="BT21" s="64" t="s">
        <v>313</v>
      </c>
      <c r="BU21" s="143" t="s">
        <v>159</v>
      </c>
      <c r="BV21" s="92"/>
      <c r="BW21" s="24">
        <v>14</v>
      </c>
      <c r="BX21" s="64" t="s">
        <v>130</v>
      </c>
      <c r="BY21" s="143" t="s">
        <v>131</v>
      </c>
      <c r="BZ21" s="92"/>
      <c r="CA21" s="92"/>
      <c r="CB21" s="24">
        <v>14</v>
      </c>
      <c r="CC21" s="64" t="s">
        <v>80</v>
      </c>
      <c r="CD21" s="143" t="s">
        <v>81</v>
      </c>
      <c r="CE21" s="92"/>
      <c r="CF21" s="24" t="s">
        <v>372</v>
      </c>
      <c r="CG21" s="145" t="s">
        <v>212</v>
      </c>
      <c r="CH21" s="146" t="s">
        <v>213</v>
      </c>
      <c r="CI21" s="92"/>
      <c r="CJ21" s="24"/>
      <c r="CK21" s="156" t="s">
        <v>623</v>
      </c>
      <c r="CL21" s="157"/>
      <c r="CM21" s="92"/>
      <c r="CN21" s="92"/>
      <c r="CO21" s="24">
        <v>2</v>
      </c>
      <c r="CP21" s="4" t="s">
        <v>296</v>
      </c>
      <c r="CQ21" s="143" t="s">
        <v>373</v>
      </c>
      <c r="CR21" s="92"/>
      <c r="CS21" s="24"/>
      <c r="CT21" s="156" t="s">
        <v>336</v>
      </c>
      <c r="CU21" s="171" t="s">
        <v>374</v>
      </c>
      <c r="CV21" s="92"/>
      <c r="CW21" s="450"/>
      <c r="CX21" s="156" t="s">
        <v>336</v>
      </c>
      <c r="CY21" s="812" t="s">
        <v>441</v>
      </c>
      <c r="CZ21" s="800"/>
      <c r="DA21" s="94"/>
      <c r="DB21" s="24"/>
      <c r="DC21" s="156" t="s">
        <v>336</v>
      </c>
      <c r="DD21" s="159" t="s">
        <v>375</v>
      </c>
      <c r="DE21" s="92"/>
      <c r="DF21" s="155"/>
      <c r="DG21" s="170"/>
      <c r="DH21" s="157"/>
      <c r="DI21" s="92"/>
      <c r="DJ21" s="155"/>
      <c r="DK21" s="170"/>
      <c r="DL21" s="765"/>
      <c r="DM21" s="92"/>
      <c r="DN21" s="92"/>
      <c r="DO21" s="155"/>
      <c r="DP21" s="156" t="s">
        <v>345</v>
      </c>
      <c r="DQ21" s="157"/>
      <c r="DR21" s="92"/>
      <c r="DS21" s="155"/>
      <c r="DT21" s="156" t="s">
        <v>345</v>
      </c>
      <c r="DU21" s="159" t="s">
        <v>903</v>
      </c>
      <c r="DV21" s="92"/>
      <c r="DW21" s="94"/>
      <c r="DX21" s="92"/>
      <c r="DY21" s="92"/>
      <c r="DZ21" s="92"/>
      <c r="EA21" s="92"/>
      <c r="EB21" s="24">
        <v>6</v>
      </c>
      <c r="EC21" s="148" t="s">
        <v>319</v>
      </c>
      <c r="ED21" s="501" t="s">
        <v>836</v>
      </c>
      <c r="EE21" s="92"/>
      <c r="EF21" s="24" t="s">
        <v>365</v>
      </c>
      <c r="EG21" s="578" t="s">
        <v>842</v>
      </c>
      <c r="EH21" s="728" t="s">
        <v>378</v>
      </c>
      <c r="EI21" s="92"/>
      <c r="EJ21" s="92"/>
      <c r="EK21" s="739">
        <v>14</v>
      </c>
      <c r="EL21" s="578" t="s">
        <v>962</v>
      </c>
      <c r="EM21" s="728" t="s">
        <v>967</v>
      </c>
      <c r="EN21" s="92"/>
      <c r="EO21" s="111"/>
      <c r="EP21" s="156" t="s">
        <v>336</v>
      </c>
      <c r="EQ21" s="159" t="s">
        <v>861</v>
      </c>
      <c r="ER21" s="92"/>
      <c r="ES21"/>
    </row>
    <row r="22" spans="1:148" ht="13.5" thickBot="1">
      <c r="A22" s="43"/>
      <c r="B22" s="24"/>
      <c r="C22" s="173" t="s">
        <v>376</v>
      </c>
      <c r="D22" s="171" t="s">
        <v>41</v>
      </c>
      <c r="E22" s="177"/>
      <c r="F22" s="24">
        <v>3</v>
      </c>
      <c r="G22" s="28" t="s">
        <v>85</v>
      </c>
      <c r="H22" s="140" t="s">
        <v>73</v>
      </c>
      <c r="I22" s="92"/>
      <c r="J22" s="141">
        <v>15</v>
      </c>
      <c r="K22" s="28" t="s">
        <v>377</v>
      </c>
      <c r="L22" s="140" t="s">
        <v>49</v>
      </c>
      <c r="M22" s="93"/>
      <c r="N22" s="93"/>
      <c r="O22" s="141"/>
      <c r="P22" s="156" t="s">
        <v>323</v>
      </c>
      <c r="Q22" s="187" t="s">
        <v>948</v>
      </c>
      <c r="R22" s="92"/>
      <c r="S22" s="58">
        <v>15</v>
      </c>
      <c r="T22" s="28" t="s">
        <v>379</v>
      </c>
      <c r="U22" s="140" t="s">
        <v>51</v>
      </c>
      <c r="V22" s="92"/>
      <c r="W22" s="141">
        <v>9</v>
      </c>
      <c r="X22" s="28" t="s">
        <v>153</v>
      </c>
      <c r="Y22" s="105" t="s">
        <v>154</v>
      </c>
      <c r="Z22" s="142"/>
      <c r="AA22" s="142"/>
      <c r="AB22" s="58">
        <v>15</v>
      </c>
      <c r="AC22" t="s">
        <v>66</v>
      </c>
      <c r="AD22" s="143" t="s">
        <v>68</v>
      </c>
      <c r="AE22" s="92"/>
      <c r="AF22" s="141">
        <v>15</v>
      </c>
      <c r="AG22" s="28" t="s">
        <v>295</v>
      </c>
      <c r="AH22" s="140" t="s">
        <v>110</v>
      </c>
      <c r="AI22" s="92"/>
      <c r="AJ22" s="24" t="s">
        <v>57</v>
      </c>
      <c r="AK22" s="144" t="s">
        <v>380</v>
      </c>
      <c r="AL22" s="44" t="s">
        <v>194</v>
      </c>
      <c r="AM22" s="92"/>
      <c r="AR22" s="92"/>
      <c r="AS22" s="24">
        <v>15</v>
      </c>
      <c r="AT22" s="145" t="s">
        <v>66</v>
      </c>
      <c r="AU22" s="146" t="s">
        <v>70</v>
      </c>
      <c r="AV22" s="92"/>
      <c r="AW22" s="93"/>
      <c r="AX22" s="92"/>
      <c r="AY22" s="92"/>
      <c r="AZ22" s="92"/>
      <c r="BA22" s="94"/>
      <c r="BB22" s="179"/>
      <c r="BC22" s="180"/>
      <c r="BD22" s="181"/>
      <c r="BE22" s="92"/>
      <c r="BF22" s="24" t="s">
        <v>56</v>
      </c>
      <c r="BG22" s="581" t="s">
        <v>400</v>
      </c>
      <c r="BH22" s="174" t="s">
        <v>343</v>
      </c>
      <c r="BI22" s="92"/>
      <c r="BJ22" s="58" t="s">
        <v>322</v>
      </c>
      <c r="BK22" s="144" t="s">
        <v>208</v>
      </c>
      <c r="BL22" s="44" t="s">
        <v>209</v>
      </c>
      <c r="BM22" s="92"/>
      <c r="BN22" s="92"/>
      <c r="BO22" s="182"/>
      <c r="BP22" s="183"/>
      <c r="BQ22" s="184"/>
      <c r="BR22" s="92"/>
      <c r="BS22" s="24">
        <v>15</v>
      </c>
      <c r="BT22" s="64" t="s">
        <v>216</v>
      </c>
      <c r="BU22" s="143" t="s">
        <v>176</v>
      </c>
      <c r="BV22" s="92"/>
      <c r="BW22" s="24">
        <v>15</v>
      </c>
      <c r="BX22" s="64" t="s">
        <v>219</v>
      </c>
      <c r="BY22" s="143" t="s">
        <v>220</v>
      </c>
      <c r="BZ22" s="92"/>
      <c r="CA22" s="92"/>
      <c r="CB22" s="24">
        <v>15</v>
      </c>
      <c r="CC22" s="64" t="s">
        <v>132</v>
      </c>
      <c r="CD22" s="143" t="s">
        <v>134</v>
      </c>
      <c r="CE22" s="92"/>
      <c r="CF22" s="24" t="s">
        <v>372</v>
      </c>
      <c r="CG22" s="64" t="s">
        <v>193</v>
      </c>
      <c r="CH22" s="143" t="s">
        <v>195</v>
      </c>
      <c r="CI22" s="92"/>
      <c r="CJ22" s="24"/>
      <c r="CK22" s="156" t="s">
        <v>336</v>
      </c>
      <c r="CL22" s="157"/>
      <c r="CM22" s="92"/>
      <c r="CN22" s="92"/>
      <c r="CO22" s="24">
        <v>3</v>
      </c>
      <c r="CP22" t="s">
        <v>208</v>
      </c>
      <c r="CQ22" s="143" t="s">
        <v>158</v>
      </c>
      <c r="CR22" s="92"/>
      <c r="CS22" s="24"/>
      <c r="CT22" s="185" t="s">
        <v>381</v>
      </c>
      <c r="CU22" s="186" t="s">
        <v>382</v>
      </c>
      <c r="CV22" s="92"/>
      <c r="CW22" s="450"/>
      <c r="CX22" s="813" t="s">
        <v>912</v>
      </c>
      <c r="CY22" s="812" t="s">
        <v>186</v>
      </c>
      <c r="CZ22" s="800"/>
      <c r="DA22" s="94"/>
      <c r="DB22" s="24"/>
      <c r="DC22" s="185" t="s">
        <v>383</v>
      </c>
      <c r="DD22" s="214" t="s">
        <v>112</v>
      </c>
      <c r="DE22" s="92"/>
      <c r="DF22" s="155"/>
      <c r="DG22" s="156" t="s">
        <v>345</v>
      </c>
      <c r="DH22" s="157"/>
      <c r="DI22" s="92"/>
      <c r="DJ22" s="155"/>
      <c r="DK22" s="156" t="s">
        <v>345</v>
      </c>
      <c r="DL22" s="765"/>
      <c r="DM22" s="92"/>
      <c r="DN22" s="92"/>
      <c r="DO22" s="65"/>
      <c r="DP22" s="168"/>
      <c r="DQ22" s="169"/>
      <c r="DR22" s="92"/>
      <c r="DS22" s="65"/>
      <c r="DT22" s="168"/>
      <c r="DU22" s="169"/>
      <c r="DV22" s="92"/>
      <c r="DW22" s="94"/>
      <c r="DX22" s="92"/>
      <c r="DY22" s="92"/>
      <c r="DZ22" s="92"/>
      <c r="EA22" s="92"/>
      <c r="EB22" s="735"/>
      <c r="EC22" s="736"/>
      <c r="ED22" s="737"/>
      <c r="EE22" s="92"/>
      <c r="EF22" s="24" t="s">
        <v>365</v>
      </c>
      <c r="EG22" s="578" t="s">
        <v>842</v>
      </c>
      <c r="EH22" s="728" t="s">
        <v>378</v>
      </c>
      <c r="EI22" s="92"/>
      <c r="EJ22" s="92"/>
      <c r="EK22" s="739">
        <v>15</v>
      </c>
      <c r="EL22" s="578" t="s">
        <v>963</v>
      </c>
      <c r="EM22" s="728" t="s">
        <v>179</v>
      </c>
      <c r="EN22" s="208"/>
      <c r="EO22" s="761"/>
      <c r="EP22" s="760" t="s">
        <v>863</v>
      </c>
      <c r="EQ22" s="186" t="s">
        <v>857</v>
      </c>
      <c r="ER22" s="92"/>
    </row>
    <row r="23" spans="1:148" ht="12.75">
      <c r="A23" s="43"/>
      <c r="B23" s="24"/>
      <c r="C23" s="156" t="s">
        <v>345</v>
      </c>
      <c r="D23" s="171" t="s">
        <v>384</v>
      </c>
      <c r="E23" s="177"/>
      <c r="F23" s="24">
        <v>4</v>
      </c>
      <c r="G23" s="28" t="s">
        <v>90</v>
      </c>
      <c r="H23" s="140" t="s">
        <v>91</v>
      </c>
      <c r="I23" s="92"/>
      <c r="J23" s="141">
        <v>16</v>
      </c>
      <c r="K23" s="28" t="s">
        <v>385</v>
      </c>
      <c r="L23" s="140" t="s">
        <v>52</v>
      </c>
      <c r="M23" s="93"/>
      <c r="N23" s="93"/>
      <c r="O23" s="141"/>
      <c r="P23" s="156" t="s">
        <v>623</v>
      </c>
      <c r="Q23" s="187" t="s">
        <v>386</v>
      </c>
      <c r="R23" s="92"/>
      <c r="S23" s="58">
        <v>16</v>
      </c>
      <c r="T23" s="28" t="s">
        <v>136</v>
      </c>
      <c r="U23" s="140" t="s">
        <v>137</v>
      </c>
      <c r="V23" s="92"/>
      <c r="W23" s="141"/>
      <c r="X23" s="28" t="s">
        <v>387</v>
      </c>
      <c r="Y23" s="105"/>
      <c r="Z23" s="142"/>
      <c r="AA23" s="142"/>
      <c r="AB23" s="58">
        <v>16</v>
      </c>
      <c r="AC23" t="s">
        <v>54</v>
      </c>
      <c r="AD23" s="143" t="s">
        <v>55</v>
      </c>
      <c r="AE23" s="92"/>
      <c r="AF23" s="188"/>
      <c r="AG23" s="189"/>
      <c r="AH23" s="190"/>
      <c r="AI23" s="92"/>
      <c r="AJ23" s="24" t="s">
        <v>57</v>
      </c>
      <c r="AK23" s="144" t="s">
        <v>297</v>
      </c>
      <c r="AL23" s="44" t="s">
        <v>116</v>
      </c>
      <c r="AM23" s="92"/>
      <c r="AR23" s="92"/>
      <c r="AS23" s="24">
        <v>16</v>
      </c>
      <c r="AT23" s="145" t="s">
        <v>388</v>
      </c>
      <c r="AU23" s="146" t="s">
        <v>144</v>
      </c>
      <c r="AV23" s="172"/>
      <c r="AW23" s="261" t="s">
        <v>528</v>
      </c>
      <c r="AX23" s="499" t="s">
        <v>766</v>
      </c>
      <c r="AY23" s="231"/>
      <c r="AZ23" s="92"/>
      <c r="BA23" s="94"/>
      <c r="BB23" s="24"/>
      <c r="BC23" s="112" t="s">
        <v>283</v>
      </c>
      <c r="BD23" s="125" t="s">
        <v>289</v>
      </c>
      <c r="BE23" s="92"/>
      <c r="BF23" s="24" t="s">
        <v>56</v>
      </c>
      <c r="BG23" s="581" t="s">
        <v>400</v>
      </c>
      <c r="BH23" s="174" t="s">
        <v>343</v>
      </c>
      <c r="BI23" s="92"/>
      <c r="BJ23" s="58" t="s">
        <v>322</v>
      </c>
      <c r="BK23" s="144" t="s">
        <v>317</v>
      </c>
      <c r="BL23" s="44" t="s">
        <v>129</v>
      </c>
      <c r="BM23" s="92"/>
      <c r="BN23" s="92"/>
      <c r="BO23" s="124"/>
      <c r="BP23" s="127" t="s">
        <v>283</v>
      </c>
      <c r="BQ23" s="191" t="s">
        <v>389</v>
      </c>
      <c r="BR23" s="92"/>
      <c r="BS23" s="24">
        <v>16</v>
      </c>
      <c r="BT23" s="64" t="s">
        <v>190</v>
      </c>
      <c r="BU23" s="143" t="s">
        <v>179</v>
      </c>
      <c r="BV23" s="92"/>
      <c r="BW23" s="24">
        <v>16</v>
      </c>
      <c r="BX23" s="64" t="s">
        <v>295</v>
      </c>
      <c r="BY23" s="143" t="s">
        <v>111</v>
      </c>
      <c r="BZ23" s="92"/>
      <c r="CA23" s="92"/>
      <c r="CB23" s="24">
        <v>16</v>
      </c>
      <c r="CC23" s="64" t="s">
        <v>297</v>
      </c>
      <c r="CD23" s="143" t="s">
        <v>117</v>
      </c>
      <c r="CE23" s="92"/>
      <c r="CF23" s="24" t="s">
        <v>83</v>
      </c>
      <c r="CG23" s="64" t="s">
        <v>208</v>
      </c>
      <c r="CH23" s="143" t="s">
        <v>158</v>
      </c>
      <c r="CI23" s="92"/>
      <c r="CJ23" s="24"/>
      <c r="CK23" s="161"/>
      <c r="CL23" s="162"/>
      <c r="CM23" s="92"/>
      <c r="CN23" s="92"/>
      <c r="CO23" s="24">
        <v>4</v>
      </c>
      <c r="CP23" t="s">
        <v>132</v>
      </c>
      <c r="CQ23" s="143" t="s">
        <v>134</v>
      </c>
      <c r="CR23" s="92"/>
      <c r="CS23" s="24"/>
      <c r="CT23" s="156" t="s">
        <v>345</v>
      </c>
      <c r="CU23" s="186" t="s">
        <v>390</v>
      </c>
      <c r="CV23" s="92"/>
      <c r="CW23" s="450"/>
      <c r="CX23" s="156" t="s">
        <v>345</v>
      </c>
      <c r="CY23" s="812" t="s">
        <v>915</v>
      </c>
      <c r="CZ23" s="800"/>
      <c r="DA23" s="94"/>
      <c r="DB23" s="24"/>
      <c r="DC23" s="156" t="s">
        <v>345</v>
      </c>
      <c r="DD23" s="214" t="s">
        <v>869</v>
      </c>
      <c r="DE23" s="92"/>
      <c r="DF23" s="82"/>
      <c r="DG23" s="166"/>
      <c r="DH23" s="167"/>
      <c r="DI23" s="92"/>
      <c r="DJ23" s="82"/>
      <c r="DK23" s="166"/>
      <c r="DL23" s="766"/>
      <c r="DM23" s="92"/>
      <c r="DN23" s="92"/>
      <c r="DO23" s="107"/>
      <c r="DP23" s="195" t="s">
        <v>393</v>
      </c>
      <c r="DQ23" s="115" t="s">
        <v>289</v>
      </c>
      <c r="DR23" s="92"/>
      <c r="DS23" s="92"/>
      <c r="DT23" s="92"/>
      <c r="DU23" s="92"/>
      <c r="DV23" s="92"/>
      <c r="DW23" s="94"/>
      <c r="DX23" s="92"/>
      <c r="DY23" s="92"/>
      <c r="DZ23" s="92"/>
      <c r="EA23" s="92"/>
      <c r="EB23" s="111"/>
      <c r="EC23" s="114" t="s">
        <v>290</v>
      </c>
      <c r="ED23" s="131"/>
      <c r="EE23" s="92"/>
      <c r="EF23" s="24"/>
      <c r="EG23" s="91"/>
      <c r="EH23" s="143"/>
      <c r="EI23" s="92"/>
      <c r="EJ23" s="92"/>
      <c r="EK23" s="739">
        <v>16</v>
      </c>
      <c r="EL23" s="578" t="s">
        <v>237</v>
      </c>
      <c r="EM23" s="728" t="s">
        <v>880</v>
      </c>
      <c r="EN23" s="92"/>
      <c r="EO23" s="111"/>
      <c r="EP23" s="156" t="s">
        <v>345</v>
      </c>
      <c r="EQ23" s="756"/>
      <c r="ER23" s="92"/>
    </row>
    <row r="24" spans="1:148" ht="13.5" thickBot="1">
      <c r="A24" s="43"/>
      <c r="B24" s="82"/>
      <c r="C24" s="192"/>
      <c r="D24" s="193"/>
      <c r="E24" s="194"/>
      <c r="F24" s="24">
        <v>5</v>
      </c>
      <c r="G24" s="28" t="s">
        <v>357</v>
      </c>
      <c r="H24" s="140" t="s">
        <v>72</v>
      </c>
      <c r="I24" s="92"/>
      <c r="J24" s="706">
        <v>17</v>
      </c>
      <c r="K24" s="534" t="s">
        <v>337</v>
      </c>
      <c r="L24" s="707" t="s">
        <v>97</v>
      </c>
      <c r="M24" s="93"/>
      <c r="N24" s="93"/>
      <c r="O24" s="141"/>
      <c r="P24" s="156" t="s">
        <v>336</v>
      </c>
      <c r="Q24" s="187" t="s">
        <v>391</v>
      </c>
      <c r="R24" s="43"/>
      <c r="S24" s="58" t="s">
        <v>57</v>
      </c>
      <c r="T24" s="28" t="s">
        <v>145</v>
      </c>
      <c r="U24" s="140" t="s">
        <v>146</v>
      </c>
      <c r="V24" s="92"/>
      <c r="W24" s="141">
        <v>10</v>
      </c>
      <c r="X24" s="28" t="s">
        <v>164</v>
      </c>
      <c r="Y24" s="105" t="s">
        <v>103</v>
      </c>
      <c r="Z24" s="142"/>
      <c r="AA24" s="142"/>
      <c r="AB24" s="58" t="s">
        <v>57</v>
      </c>
      <c r="AC24" t="s">
        <v>96</v>
      </c>
      <c r="AD24" s="143" t="s">
        <v>98</v>
      </c>
      <c r="AE24" s="43"/>
      <c r="AF24" s="120"/>
      <c r="AG24" s="195" t="s">
        <v>290</v>
      </c>
      <c r="AH24" s="115" t="s">
        <v>392</v>
      </c>
      <c r="AI24" s="43"/>
      <c r="AJ24" s="24" t="s">
        <v>79</v>
      </c>
      <c r="AK24" s="144" t="s">
        <v>80</v>
      </c>
      <c r="AL24" s="44" t="s">
        <v>81</v>
      </c>
      <c r="AM24" s="92"/>
      <c r="AR24" s="92"/>
      <c r="AS24" s="24">
        <v>17</v>
      </c>
      <c r="AT24" s="145" t="s">
        <v>190</v>
      </c>
      <c r="AU24" s="146" t="s">
        <v>192</v>
      </c>
      <c r="AV24" s="172"/>
      <c r="AW24" s="263"/>
      <c r="AX24" s="395"/>
      <c r="AY24" s="238"/>
      <c r="AZ24" s="92"/>
      <c r="BA24" s="196"/>
      <c r="BB24" s="24">
        <v>1</v>
      </c>
      <c r="BC24" s="144" t="s">
        <v>40</v>
      </c>
      <c r="BD24" s="44" t="s">
        <v>41</v>
      </c>
      <c r="BE24" s="92"/>
      <c r="BF24" s="24" t="s">
        <v>56</v>
      </c>
      <c r="BG24" s="581" t="s">
        <v>400</v>
      </c>
      <c r="BH24" s="174" t="s">
        <v>343</v>
      </c>
      <c r="BI24" s="92"/>
      <c r="BJ24" s="107"/>
      <c r="BK24" s="28"/>
      <c r="BL24" s="140"/>
      <c r="BM24" s="92"/>
      <c r="BN24" s="92"/>
      <c r="BO24" s="20">
        <v>1</v>
      </c>
      <c r="BP24" s="144" t="s">
        <v>295</v>
      </c>
      <c r="BQ24" s="146" t="s">
        <v>111</v>
      </c>
      <c r="BR24" s="92"/>
      <c r="BS24" s="24">
        <v>17</v>
      </c>
      <c r="BT24" s="64" t="s">
        <v>174</v>
      </c>
      <c r="BU24" s="143" t="s">
        <v>178</v>
      </c>
      <c r="BV24" s="92"/>
      <c r="BW24" s="24">
        <v>17</v>
      </c>
      <c r="BX24" s="64" t="s">
        <v>193</v>
      </c>
      <c r="BY24" s="143" t="s">
        <v>195</v>
      </c>
      <c r="BZ24" s="92"/>
      <c r="CA24" s="92"/>
      <c r="CB24" s="24">
        <v>17</v>
      </c>
      <c r="CC24" s="64" t="s">
        <v>156</v>
      </c>
      <c r="CD24" s="501" t="s">
        <v>932</v>
      </c>
      <c r="CE24" s="92"/>
      <c r="CF24" s="82"/>
      <c r="CG24" s="166"/>
      <c r="CH24" s="167"/>
      <c r="CI24" s="92"/>
      <c r="CJ24" s="24"/>
      <c r="CK24" s="156" t="s">
        <v>345</v>
      </c>
      <c r="CL24" s="162"/>
      <c r="CM24" s="92"/>
      <c r="CN24" s="92"/>
      <c r="CO24" s="24">
        <v>5</v>
      </c>
      <c r="CP24" t="s">
        <v>210</v>
      </c>
      <c r="CQ24" s="143" t="s">
        <v>211</v>
      </c>
      <c r="CR24" s="92"/>
      <c r="CS24" s="82"/>
      <c r="CT24" s="166"/>
      <c r="CU24" s="167"/>
      <c r="CV24" s="92"/>
      <c r="CW24" s="454"/>
      <c r="CX24" s="791"/>
      <c r="CY24" s="814"/>
      <c r="CZ24" s="800"/>
      <c r="DA24" s="94"/>
      <c r="DB24" s="82"/>
      <c r="DC24" s="166"/>
      <c r="DD24" s="167"/>
      <c r="DE24" s="92"/>
      <c r="DF24" s="24"/>
      <c r="DG24" s="195" t="s">
        <v>393</v>
      </c>
      <c r="DH24" s="160"/>
      <c r="DI24" s="92"/>
      <c r="DJ24" s="24"/>
      <c r="DK24" s="195" t="s">
        <v>393</v>
      </c>
      <c r="DL24" s="767"/>
      <c r="DM24" s="92"/>
      <c r="DN24" s="92"/>
      <c r="DO24" s="739" t="s">
        <v>873</v>
      </c>
      <c r="DP24" t="s">
        <v>296</v>
      </c>
      <c r="DQ24" s="501" t="s">
        <v>899</v>
      </c>
      <c r="DR24" s="92"/>
      <c r="EA24" s="92"/>
      <c r="EB24" s="24">
        <v>1</v>
      </c>
      <c r="EC24" s="148" t="s">
        <v>297</v>
      </c>
      <c r="ED24" s="501" t="s">
        <v>474</v>
      </c>
      <c r="EE24" s="92"/>
      <c r="EF24" s="24"/>
      <c r="EG24" s="156" t="s">
        <v>323</v>
      </c>
      <c r="EH24" s="159" t="s">
        <v>840</v>
      </c>
      <c r="EI24" s="92"/>
      <c r="EJ24" s="92"/>
      <c r="EK24" s="739">
        <v>17</v>
      </c>
      <c r="EL24" s="578" t="s">
        <v>968</v>
      </c>
      <c r="EM24" s="728" t="s">
        <v>969</v>
      </c>
      <c r="EN24" s="92"/>
      <c r="EO24" s="757"/>
      <c r="EP24" s="758"/>
      <c r="EQ24" s="759"/>
      <c r="ER24" s="92"/>
    </row>
    <row r="25" spans="1:148" ht="13.5" thickBot="1">
      <c r="A25" s="43"/>
      <c r="B25" s="24"/>
      <c r="C25" s="197" t="s">
        <v>393</v>
      </c>
      <c r="D25" s="113" t="s">
        <v>284</v>
      </c>
      <c r="E25" s="43"/>
      <c r="F25" s="58">
        <v>6</v>
      </c>
      <c r="G25" s="28" t="s">
        <v>296</v>
      </c>
      <c r="H25" s="140" t="s">
        <v>97</v>
      </c>
      <c r="I25" s="92"/>
      <c r="J25" s="121"/>
      <c r="K25" s="114" t="s">
        <v>283</v>
      </c>
      <c r="L25" s="115" t="s">
        <v>287</v>
      </c>
      <c r="M25" s="116"/>
      <c r="N25" s="93"/>
      <c r="O25" s="141"/>
      <c r="P25" s="198" t="s">
        <v>394</v>
      </c>
      <c r="Q25" s="187" t="s">
        <v>45</v>
      </c>
      <c r="R25" s="92"/>
      <c r="S25" s="58" t="s">
        <v>57</v>
      </c>
      <c r="T25" s="28" t="s">
        <v>395</v>
      </c>
      <c r="U25" s="140" t="s">
        <v>98</v>
      </c>
      <c r="V25" s="92"/>
      <c r="W25" s="141">
        <v>11</v>
      </c>
      <c r="X25" s="28" t="s">
        <v>295</v>
      </c>
      <c r="Y25" s="105" t="s">
        <v>108</v>
      </c>
      <c r="Z25" s="142"/>
      <c r="AA25" s="142"/>
      <c r="AB25" s="58" t="s">
        <v>57</v>
      </c>
      <c r="AC25" t="s">
        <v>156</v>
      </c>
      <c r="AD25" s="143" t="s">
        <v>108</v>
      </c>
      <c r="AE25" s="92"/>
      <c r="AF25" s="141">
        <v>1</v>
      </c>
      <c r="AG25" s="28" t="s">
        <v>54</v>
      </c>
      <c r="AH25" s="44" t="s">
        <v>58</v>
      </c>
      <c r="AI25" s="92"/>
      <c r="AJ25" s="24" t="s">
        <v>79</v>
      </c>
      <c r="AK25" s="144" t="s">
        <v>136</v>
      </c>
      <c r="AL25" s="44" t="s">
        <v>139</v>
      </c>
      <c r="AM25" s="92"/>
      <c r="AR25" s="92"/>
      <c r="AS25" s="24">
        <v>18</v>
      </c>
      <c r="AT25" s="145" t="s">
        <v>174</v>
      </c>
      <c r="AU25" s="146" t="s">
        <v>139</v>
      </c>
      <c r="AV25" s="172"/>
      <c r="AW25" s="172"/>
      <c r="AX25" s="172"/>
      <c r="AY25" s="172"/>
      <c r="AZ25" s="92"/>
      <c r="BA25" s="94"/>
      <c r="BB25" s="24">
        <v>2</v>
      </c>
      <c r="BC25" s="144" t="s">
        <v>196</v>
      </c>
      <c r="BD25" s="44" t="s">
        <v>197</v>
      </c>
      <c r="BE25" s="92"/>
      <c r="BF25" s="24" t="s">
        <v>56</v>
      </c>
      <c r="BG25" s="581" t="s">
        <v>400</v>
      </c>
      <c r="BH25" s="174" t="s">
        <v>396</v>
      </c>
      <c r="BI25" s="92"/>
      <c r="BJ25" s="24"/>
      <c r="BK25" s="156" t="s">
        <v>323</v>
      </c>
      <c r="BL25" s="171" t="s">
        <v>397</v>
      </c>
      <c r="BM25" s="92"/>
      <c r="BN25" s="92"/>
      <c r="BO25" s="20">
        <v>2</v>
      </c>
      <c r="BP25" s="145" t="s">
        <v>80</v>
      </c>
      <c r="BQ25" s="146" t="s">
        <v>81</v>
      </c>
      <c r="BR25" s="92"/>
      <c r="BS25" s="24">
        <v>18</v>
      </c>
      <c r="BT25" s="64" t="s">
        <v>223</v>
      </c>
      <c r="BU25" s="143" t="s">
        <v>177</v>
      </c>
      <c r="BV25" s="92"/>
      <c r="BW25" s="24" t="s">
        <v>372</v>
      </c>
      <c r="BX25" s="64" t="s">
        <v>313</v>
      </c>
      <c r="BY25" s="143" t="s">
        <v>159</v>
      </c>
      <c r="BZ25" s="92"/>
      <c r="CA25" s="92"/>
      <c r="CB25" s="24" t="s">
        <v>372</v>
      </c>
      <c r="CC25" s="64" t="s">
        <v>185</v>
      </c>
      <c r="CD25" s="143" t="s">
        <v>186</v>
      </c>
      <c r="CE25" s="92"/>
      <c r="CF25" s="24"/>
      <c r="CG25" s="118" t="s">
        <v>283</v>
      </c>
      <c r="CH25" s="131" t="s">
        <v>287</v>
      </c>
      <c r="CI25" s="92"/>
      <c r="CJ25" s="65"/>
      <c r="CK25" s="168"/>
      <c r="CL25" s="169"/>
      <c r="CM25" s="92"/>
      <c r="CN25" s="92"/>
      <c r="CO25" s="24">
        <v>6</v>
      </c>
      <c r="CP25" t="s">
        <v>219</v>
      </c>
      <c r="CQ25" s="143" t="s">
        <v>220</v>
      </c>
      <c r="CR25" s="92"/>
      <c r="CS25" s="24"/>
      <c r="CT25" s="136" t="s">
        <v>393</v>
      </c>
      <c r="CU25" s="131" t="s">
        <v>287</v>
      </c>
      <c r="CV25" s="92"/>
      <c r="CW25" s="751"/>
      <c r="CX25" s="792" t="s">
        <v>393</v>
      </c>
      <c r="CY25" s="815" t="s">
        <v>287</v>
      </c>
      <c r="CZ25" s="800"/>
      <c r="DA25" s="94"/>
      <c r="DB25" s="24"/>
      <c r="DC25" s="195" t="s">
        <v>393</v>
      </c>
      <c r="DD25" s="132" t="s">
        <v>289</v>
      </c>
      <c r="DE25" s="92"/>
      <c r="DF25" s="24">
        <v>1</v>
      </c>
      <c r="DG25" s="91" t="s">
        <v>132</v>
      </c>
      <c r="DH25" s="501" t="s">
        <v>134</v>
      </c>
      <c r="DI25" s="92"/>
      <c r="DJ25" s="58">
        <v>1</v>
      </c>
      <c r="DK25" s="64" t="s">
        <v>295</v>
      </c>
      <c r="DL25" s="754" t="s">
        <v>112</v>
      </c>
      <c r="DM25" s="92"/>
      <c r="DN25" s="92"/>
      <c r="DO25" s="739" t="s">
        <v>873</v>
      </c>
      <c r="DP25" s="149" t="s">
        <v>307</v>
      </c>
      <c r="DQ25" s="501" t="s">
        <v>206</v>
      </c>
      <c r="DR25" s="92"/>
      <c r="EA25" s="92"/>
      <c r="EB25" s="24">
        <v>2</v>
      </c>
      <c r="EC25" s="148" t="s">
        <v>230</v>
      </c>
      <c r="ED25" s="501" t="s">
        <v>482</v>
      </c>
      <c r="EE25" s="92"/>
      <c r="EF25" s="155"/>
      <c r="EG25" s="156" t="s">
        <v>623</v>
      </c>
      <c r="EH25" s="159" t="s">
        <v>841</v>
      </c>
      <c r="EI25" s="92"/>
      <c r="EJ25" s="92"/>
      <c r="EK25" s="24">
        <v>18</v>
      </c>
      <c r="EL25" s="578" t="s">
        <v>970</v>
      </c>
      <c r="EM25" s="728" t="s">
        <v>971</v>
      </c>
      <c r="EN25" s="92"/>
      <c r="EO25" s="739"/>
      <c r="EP25" s="114" t="s">
        <v>393</v>
      </c>
      <c r="EQ25" s="131" t="s">
        <v>866</v>
      </c>
      <c r="ER25" s="92"/>
    </row>
    <row r="26" spans="1:148" ht="12.75">
      <c r="A26" s="43"/>
      <c r="B26" s="24">
        <v>1</v>
      </c>
      <c r="C26" s="4" t="s">
        <v>40</v>
      </c>
      <c r="D26" s="44" t="s">
        <v>41</v>
      </c>
      <c r="E26" s="43"/>
      <c r="F26" s="58" t="s">
        <v>57</v>
      </c>
      <c r="G26" s="28" t="s">
        <v>302</v>
      </c>
      <c r="H26" s="140" t="s">
        <v>102</v>
      </c>
      <c r="I26" s="92"/>
      <c r="J26" s="141">
        <v>1</v>
      </c>
      <c r="K26" s="28" t="s">
        <v>40</v>
      </c>
      <c r="L26" s="140" t="s">
        <v>41</v>
      </c>
      <c r="M26" s="92"/>
      <c r="N26" s="93"/>
      <c r="O26" s="141"/>
      <c r="P26" s="156" t="s">
        <v>345</v>
      </c>
      <c r="Q26" s="178" t="s">
        <v>378</v>
      </c>
      <c r="R26" s="172"/>
      <c r="S26" s="58" t="s">
        <v>57</v>
      </c>
      <c r="T26" s="28" t="s">
        <v>66</v>
      </c>
      <c r="U26" s="140" t="s">
        <v>67</v>
      </c>
      <c r="V26" s="92"/>
      <c r="W26" s="141"/>
      <c r="X26" s="28" t="s">
        <v>156</v>
      </c>
      <c r="Y26" s="105"/>
      <c r="Z26" s="142"/>
      <c r="AA26" s="142"/>
      <c r="AB26" s="58" t="s">
        <v>57</v>
      </c>
      <c r="AC26" t="s">
        <v>295</v>
      </c>
      <c r="AD26" s="143" t="s">
        <v>109</v>
      </c>
      <c r="AE26" s="172"/>
      <c r="AF26" s="141">
        <v>2</v>
      </c>
      <c r="AG26" s="28" t="s">
        <v>130</v>
      </c>
      <c r="AH26" s="140" t="s">
        <v>131</v>
      </c>
      <c r="AI26" s="172"/>
      <c r="AJ26" s="24" t="s">
        <v>79</v>
      </c>
      <c r="AK26" s="144" t="s">
        <v>85</v>
      </c>
      <c r="AL26" s="44" t="s">
        <v>88</v>
      </c>
      <c r="AM26" s="92"/>
      <c r="AR26" s="92"/>
      <c r="AS26" s="24">
        <v>19</v>
      </c>
      <c r="AT26" s="145" t="s">
        <v>297</v>
      </c>
      <c r="AU26" s="146" t="s">
        <v>116</v>
      </c>
      <c r="AV26" s="92"/>
      <c r="BA26" s="199"/>
      <c r="BB26" s="24">
        <v>3</v>
      </c>
      <c r="BC26" s="144" t="s">
        <v>398</v>
      </c>
      <c r="BD26" s="44" t="s">
        <v>48</v>
      </c>
      <c r="BE26" s="92"/>
      <c r="BF26" s="24"/>
      <c r="BG26" s="144"/>
      <c r="BH26" s="44"/>
      <c r="BI26" s="92"/>
      <c r="BJ26" s="24"/>
      <c r="BK26" s="156" t="s">
        <v>623</v>
      </c>
      <c r="BL26" s="171" t="s">
        <v>399</v>
      </c>
      <c r="BM26" s="92"/>
      <c r="BN26" s="92"/>
      <c r="BO26" s="20">
        <v>3</v>
      </c>
      <c r="BP26" s="145" t="s">
        <v>216</v>
      </c>
      <c r="BQ26" s="146" t="s">
        <v>176</v>
      </c>
      <c r="BR26" s="92"/>
      <c r="BS26" s="24">
        <v>19</v>
      </c>
      <c r="BT26" s="64" t="s">
        <v>193</v>
      </c>
      <c r="BU26" s="143" t="s">
        <v>195</v>
      </c>
      <c r="BV26" s="92"/>
      <c r="BW26" s="24" t="s">
        <v>372</v>
      </c>
      <c r="BX26" s="64" t="s">
        <v>174</v>
      </c>
      <c r="BY26" s="143" t="s">
        <v>179</v>
      </c>
      <c r="BZ26" s="92"/>
      <c r="CA26" s="92"/>
      <c r="CB26" s="82"/>
      <c r="CC26" s="166"/>
      <c r="CD26" s="167"/>
      <c r="CE26" s="92"/>
      <c r="CF26" s="24">
        <v>1</v>
      </c>
      <c r="CG26" s="64" t="s">
        <v>185</v>
      </c>
      <c r="CH26" s="143" t="s">
        <v>186</v>
      </c>
      <c r="CI26" s="92"/>
      <c r="CJ26" s="92"/>
      <c r="CK26" s="92"/>
      <c r="CL26" s="92"/>
      <c r="CM26" s="92"/>
      <c r="CN26" s="92"/>
      <c r="CO26" s="24">
        <v>7</v>
      </c>
      <c r="CP26" t="s">
        <v>80</v>
      </c>
      <c r="CQ26" s="143" t="s">
        <v>84</v>
      </c>
      <c r="CR26" s="92"/>
      <c r="CS26" s="24">
        <v>1</v>
      </c>
      <c r="CT26" s="148" t="s">
        <v>54</v>
      </c>
      <c r="CU26" s="143" t="s">
        <v>60</v>
      </c>
      <c r="CV26" s="92"/>
      <c r="CW26" s="793">
        <v>1</v>
      </c>
      <c r="CX26" s="91" t="s">
        <v>475</v>
      </c>
      <c r="CY26" s="763" t="s">
        <v>134</v>
      </c>
      <c r="CZ26" s="800"/>
      <c r="DA26" s="94"/>
      <c r="DB26" s="24">
        <v>1</v>
      </c>
      <c r="DC26" s="150" t="s">
        <v>295</v>
      </c>
      <c r="DD26" s="151" t="s">
        <v>112</v>
      </c>
      <c r="DE26" s="92"/>
      <c r="DF26" s="24">
        <v>2</v>
      </c>
      <c r="DG26" s="91" t="s">
        <v>295</v>
      </c>
      <c r="DH26" s="501" t="s">
        <v>112</v>
      </c>
      <c r="DI26" s="92"/>
      <c r="DJ26" s="58">
        <v>2</v>
      </c>
      <c r="DK26" s="762" t="s">
        <v>132</v>
      </c>
      <c r="DL26" s="768" t="s">
        <v>134</v>
      </c>
      <c r="DM26" s="92"/>
      <c r="DN26" s="92"/>
      <c r="DO26" s="739" t="s">
        <v>873</v>
      </c>
      <c r="DP26" s="149" t="s">
        <v>297</v>
      </c>
      <c r="DQ26" s="501" t="s">
        <v>117</v>
      </c>
      <c r="DR26" s="92"/>
      <c r="EA26" s="92"/>
      <c r="EB26" s="24">
        <v>3</v>
      </c>
      <c r="EC26" s="148" t="s">
        <v>307</v>
      </c>
      <c r="ED26" s="501" t="s">
        <v>462</v>
      </c>
      <c r="EE26" s="92"/>
      <c r="EF26" s="155"/>
      <c r="EG26" s="747" t="s">
        <v>336</v>
      </c>
      <c r="EH26" s="159" t="s">
        <v>951</v>
      </c>
      <c r="EI26" s="92"/>
      <c r="EJ26" s="92"/>
      <c r="EK26" s="24">
        <v>19</v>
      </c>
      <c r="EL26" s="148" t="s">
        <v>315</v>
      </c>
      <c r="EM26" s="728" t="s">
        <v>890</v>
      </c>
      <c r="EN26" s="92"/>
      <c r="EO26" s="739">
        <v>1</v>
      </c>
      <c r="EP26" s="148" t="s">
        <v>247</v>
      </c>
      <c r="EQ26" s="501" t="s">
        <v>865</v>
      </c>
      <c r="ER26" s="92"/>
    </row>
    <row r="27" spans="1:148" ht="12.75">
      <c r="A27" s="43"/>
      <c r="B27" s="24">
        <v>2</v>
      </c>
      <c r="C27" s="4" t="s">
        <v>44</v>
      </c>
      <c r="D27" s="105" t="s">
        <v>45</v>
      </c>
      <c r="E27" s="40"/>
      <c r="F27" s="58" t="s">
        <v>57</v>
      </c>
      <c r="G27" s="28" t="s">
        <v>61</v>
      </c>
      <c r="H27" s="140" t="s">
        <v>63</v>
      </c>
      <c r="I27" s="92"/>
      <c r="J27" s="141">
        <v>2</v>
      </c>
      <c r="K27" s="28" t="s">
        <v>44</v>
      </c>
      <c r="L27" s="140" t="s">
        <v>45</v>
      </c>
      <c r="M27" s="92"/>
      <c r="N27" s="93"/>
      <c r="O27" s="200"/>
      <c r="P27" s="201"/>
      <c r="Q27" s="202"/>
      <c r="R27" s="172"/>
      <c r="S27" s="58" t="s">
        <v>57</v>
      </c>
      <c r="T27" s="580" t="s">
        <v>400</v>
      </c>
      <c r="U27" s="178" t="s">
        <v>378</v>
      </c>
      <c r="V27" s="92"/>
      <c r="W27" s="141">
        <v>12</v>
      </c>
      <c r="X27" s="106" t="s">
        <v>162</v>
      </c>
      <c r="Y27" s="105" t="s">
        <v>64</v>
      </c>
      <c r="Z27" s="142"/>
      <c r="AA27" s="142"/>
      <c r="AB27" s="58" t="s">
        <v>57</v>
      </c>
      <c r="AC27" t="s">
        <v>101</v>
      </c>
      <c r="AD27" s="143" t="s">
        <v>103</v>
      </c>
      <c r="AE27" s="172"/>
      <c r="AF27" s="141">
        <v>3</v>
      </c>
      <c r="AG27" s="28" t="s">
        <v>85</v>
      </c>
      <c r="AH27" s="140" t="s">
        <v>87</v>
      </c>
      <c r="AI27" s="172"/>
      <c r="AJ27" s="24"/>
      <c r="AK27" s="144"/>
      <c r="AL27" s="44"/>
      <c r="AM27" s="92"/>
      <c r="AR27" s="92"/>
      <c r="AS27" s="24" t="s">
        <v>79</v>
      </c>
      <c r="AT27" s="145" t="s">
        <v>54</v>
      </c>
      <c r="AU27" s="146" t="s">
        <v>55</v>
      </c>
      <c r="AV27" s="92"/>
      <c r="BA27" s="199"/>
      <c r="BB27" s="24">
        <v>4</v>
      </c>
      <c r="BC27" s="144" t="s">
        <v>120</v>
      </c>
      <c r="BD27" s="44" t="s">
        <v>122</v>
      </c>
      <c r="BE27" s="92"/>
      <c r="BF27" s="24"/>
      <c r="BG27" s="156" t="s">
        <v>323</v>
      </c>
      <c r="BH27" s="171" t="s">
        <v>401</v>
      </c>
      <c r="BI27" s="92"/>
      <c r="BJ27" s="24"/>
      <c r="BK27" s="156" t="s">
        <v>336</v>
      </c>
      <c r="BL27" s="171" t="s">
        <v>402</v>
      </c>
      <c r="BM27" s="92"/>
      <c r="BN27" s="92"/>
      <c r="BO27" s="20">
        <v>4</v>
      </c>
      <c r="BP27" s="145" t="s">
        <v>174</v>
      </c>
      <c r="BQ27" s="146" t="s">
        <v>177</v>
      </c>
      <c r="BR27" s="92"/>
      <c r="BS27" s="24">
        <v>20</v>
      </c>
      <c r="BT27" s="64" t="s">
        <v>212</v>
      </c>
      <c r="BU27" s="143" t="s">
        <v>213</v>
      </c>
      <c r="BV27" s="92"/>
      <c r="BW27" s="24" t="s">
        <v>372</v>
      </c>
      <c r="BX27" t="s">
        <v>403</v>
      </c>
      <c r="BY27" s="143" t="s">
        <v>227</v>
      </c>
      <c r="BZ27" s="92"/>
      <c r="CA27" s="92"/>
      <c r="CB27" s="24"/>
      <c r="CC27" s="118" t="s">
        <v>283</v>
      </c>
      <c r="CD27" s="132" t="s">
        <v>287</v>
      </c>
      <c r="CE27" s="92"/>
      <c r="CF27" s="24">
        <v>2</v>
      </c>
      <c r="CG27" s="64" t="s">
        <v>80</v>
      </c>
      <c r="CH27" s="143" t="s">
        <v>84</v>
      </c>
      <c r="CI27" s="92"/>
      <c r="CM27" s="92"/>
      <c r="CN27" s="92"/>
      <c r="CO27" s="24">
        <v>8</v>
      </c>
      <c r="CP27" t="s">
        <v>90</v>
      </c>
      <c r="CQ27" s="143" t="s">
        <v>46</v>
      </c>
      <c r="CR27" s="92"/>
      <c r="CS27" s="24">
        <v>2</v>
      </c>
      <c r="CT27" s="4" t="s">
        <v>296</v>
      </c>
      <c r="CU27" s="143" t="s">
        <v>100</v>
      </c>
      <c r="CV27" s="92"/>
      <c r="CW27" s="793">
        <v>2</v>
      </c>
      <c r="CX27" s="91" t="s">
        <v>185</v>
      </c>
      <c r="CY27" s="763" t="s">
        <v>186</v>
      </c>
      <c r="CZ27" s="800"/>
      <c r="DA27" s="94"/>
      <c r="DB27" s="24">
        <v>2</v>
      </c>
      <c r="DC27" s="150" t="s">
        <v>132</v>
      </c>
      <c r="DD27" s="151" t="s">
        <v>134</v>
      </c>
      <c r="DE27" s="92"/>
      <c r="DF27" s="24">
        <v>3</v>
      </c>
      <c r="DG27" s="144" t="s">
        <v>296</v>
      </c>
      <c r="DH27" s="501" t="s">
        <v>899</v>
      </c>
      <c r="DI27" s="92"/>
      <c r="DJ27" s="58">
        <v>3</v>
      </c>
      <c r="DK27" s="762" t="s">
        <v>296</v>
      </c>
      <c r="DL27" s="754" t="s">
        <v>899</v>
      </c>
      <c r="DM27" s="92"/>
      <c r="DN27" s="92"/>
      <c r="DO27" s="739" t="s">
        <v>873</v>
      </c>
      <c r="DP27" s="149" t="s">
        <v>314</v>
      </c>
      <c r="DQ27" s="501" t="s">
        <v>905</v>
      </c>
      <c r="DR27" s="92"/>
      <c r="EA27" s="92"/>
      <c r="EB27" s="24">
        <v>4</v>
      </c>
      <c r="EC27" s="148" t="s">
        <v>237</v>
      </c>
      <c r="ED27" s="501" t="s">
        <v>483</v>
      </c>
      <c r="EE27" s="92"/>
      <c r="EF27" s="155"/>
      <c r="EG27" s="222" t="s">
        <v>952</v>
      </c>
      <c r="EH27" s="159" t="s">
        <v>134</v>
      </c>
      <c r="EI27" s="92"/>
      <c r="EJ27" s="92"/>
      <c r="EK27" s="24">
        <v>20</v>
      </c>
      <c r="EL27" s="578" t="s">
        <v>244</v>
      </c>
      <c r="EM27" s="728" t="s">
        <v>865</v>
      </c>
      <c r="EN27" s="92"/>
      <c r="EO27" s="739" t="s">
        <v>365</v>
      </c>
      <c r="EP27" s="148" t="s">
        <v>248</v>
      </c>
      <c r="EQ27" s="501" t="s">
        <v>857</v>
      </c>
      <c r="ER27" s="92"/>
    </row>
    <row r="28" spans="1:148" ht="12.75">
      <c r="A28" s="43"/>
      <c r="B28" s="24">
        <v>3</v>
      </c>
      <c r="C28" s="4" t="s">
        <v>54</v>
      </c>
      <c r="D28" s="394" t="s">
        <v>55</v>
      </c>
      <c r="E28" s="40"/>
      <c r="F28" s="58" t="s">
        <v>57</v>
      </c>
      <c r="G28" s="28" t="s">
        <v>94</v>
      </c>
      <c r="H28" s="140" t="s">
        <v>95</v>
      </c>
      <c r="I28" s="43"/>
      <c r="J28" s="141">
        <v>3</v>
      </c>
      <c r="K28" s="28" t="s">
        <v>406</v>
      </c>
      <c r="L28" s="140" t="s">
        <v>49</v>
      </c>
      <c r="M28" s="92"/>
      <c r="N28" s="116"/>
      <c r="O28" s="141"/>
      <c r="P28" s="112" t="s">
        <v>393</v>
      </c>
      <c r="Q28" s="115" t="s">
        <v>286</v>
      </c>
      <c r="R28" s="172"/>
      <c r="S28" s="24" t="s">
        <v>57</v>
      </c>
      <c r="T28" s="203" t="s">
        <v>400</v>
      </c>
      <c r="U28" s="178" t="s">
        <v>378</v>
      </c>
      <c r="V28" s="92"/>
      <c r="W28" s="141"/>
      <c r="X28" s="106" t="s">
        <v>163</v>
      </c>
      <c r="Y28" s="105"/>
      <c r="Z28" s="142"/>
      <c r="AA28" s="142"/>
      <c r="AB28" s="58"/>
      <c r="AC28" s="144"/>
      <c r="AD28" s="44"/>
      <c r="AE28" s="177"/>
      <c r="AF28" s="141">
        <v>4</v>
      </c>
      <c r="AG28" s="28" t="s">
        <v>295</v>
      </c>
      <c r="AH28" s="140" t="s">
        <v>110</v>
      </c>
      <c r="AI28" s="172"/>
      <c r="AJ28" s="24"/>
      <c r="AK28" s="156" t="s">
        <v>323</v>
      </c>
      <c r="AL28" s="171" t="s">
        <v>404</v>
      </c>
      <c r="AM28" s="92"/>
      <c r="AR28" s="92"/>
      <c r="AS28" s="24" t="s">
        <v>57</v>
      </c>
      <c r="AT28" s="145" t="s">
        <v>90</v>
      </c>
      <c r="AU28" s="146" t="s">
        <v>92</v>
      </c>
      <c r="AV28" s="92"/>
      <c r="BA28" s="199"/>
      <c r="BB28" s="24">
        <v>5</v>
      </c>
      <c r="BC28" s="88" t="s">
        <v>769</v>
      </c>
      <c r="BD28" s="44" t="s">
        <v>124</v>
      </c>
      <c r="BE28" s="92"/>
      <c r="BF28" s="24"/>
      <c r="BG28" s="156" t="s">
        <v>623</v>
      </c>
      <c r="BH28" s="171" t="s">
        <v>405</v>
      </c>
      <c r="BI28" s="92"/>
      <c r="BJ28" s="24"/>
      <c r="BK28" s="173" t="s">
        <v>381</v>
      </c>
      <c r="BL28" s="171" t="s">
        <v>59</v>
      </c>
      <c r="BM28" s="92"/>
      <c r="BN28" s="92"/>
      <c r="BO28" s="20">
        <v>5</v>
      </c>
      <c r="BP28" s="145" t="s">
        <v>218</v>
      </c>
      <c r="BQ28" s="146" t="s">
        <v>159</v>
      </c>
      <c r="BR28" s="92"/>
      <c r="BS28" s="24" t="s">
        <v>83</v>
      </c>
      <c r="BT28" s="64" t="s">
        <v>80</v>
      </c>
      <c r="BU28" s="143" t="s">
        <v>81</v>
      </c>
      <c r="BV28" s="92"/>
      <c r="BW28" s="82"/>
      <c r="BX28" s="166"/>
      <c r="BY28" s="167"/>
      <c r="BZ28" s="92"/>
      <c r="CA28" s="92"/>
      <c r="CB28" s="24">
        <v>1</v>
      </c>
      <c r="CC28" s="145" t="s">
        <v>301</v>
      </c>
      <c r="CD28" s="501" t="s">
        <v>48</v>
      </c>
      <c r="CE28" s="92"/>
      <c r="CF28" s="24">
        <v>3</v>
      </c>
      <c r="CG28" s="64" t="s">
        <v>296</v>
      </c>
      <c r="CH28" s="143" t="s">
        <v>100</v>
      </c>
      <c r="CI28" s="92"/>
      <c r="CM28" s="92"/>
      <c r="CN28" s="92"/>
      <c r="CO28" s="24" t="s">
        <v>57</v>
      </c>
      <c r="CP28" t="s">
        <v>295</v>
      </c>
      <c r="CQ28" s="151" t="s">
        <v>330</v>
      </c>
      <c r="CR28" s="92"/>
      <c r="CS28" s="24">
        <v>3</v>
      </c>
      <c r="CT28" t="s">
        <v>313</v>
      </c>
      <c r="CU28" s="143" t="s">
        <v>159</v>
      </c>
      <c r="CV28" s="92"/>
      <c r="CW28" s="793">
        <v>3</v>
      </c>
      <c r="CX28" s="91" t="s">
        <v>210</v>
      </c>
      <c r="CY28" s="763" t="s">
        <v>907</v>
      </c>
      <c r="CZ28" s="800"/>
      <c r="DA28" s="94"/>
      <c r="DB28" s="24">
        <v>3</v>
      </c>
      <c r="DC28" s="150" t="s">
        <v>80</v>
      </c>
      <c r="DD28" s="151" t="s">
        <v>84</v>
      </c>
      <c r="DE28" s="92"/>
      <c r="DF28" s="24">
        <v>4</v>
      </c>
      <c r="DG28" s="150" t="s">
        <v>297</v>
      </c>
      <c r="DH28" s="501" t="s">
        <v>117</v>
      </c>
      <c r="DI28" s="92"/>
      <c r="DJ28" s="58">
        <v>4</v>
      </c>
      <c r="DK28" s="762" t="s">
        <v>297</v>
      </c>
      <c r="DL28" s="754" t="s">
        <v>117</v>
      </c>
      <c r="DM28" s="92"/>
      <c r="DN28" s="92"/>
      <c r="DO28" s="739" t="s">
        <v>873</v>
      </c>
      <c r="DP28" s="149" t="s">
        <v>319</v>
      </c>
      <c r="DQ28" s="501" t="s">
        <v>836</v>
      </c>
      <c r="DR28" s="92"/>
      <c r="EA28" s="92"/>
      <c r="EB28" s="24">
        <v>5</v>
      </c>
      <c r="EC28" s="148" t="s">
        <v>319</v>
      </c>
      <c r="ED28" s="501" t="s">
        <v>499</v>
      </c>
      <c r="EE28" s="92"/>
      <c r="EF28" s="155"/>
      <c r="EG28" s="156" t="s">
        <v>345</v>
      </c>
      <c r="EH28" s="157"/>
      <c r="EI28" s="92"/>
      <c r="EJ28" s="92"/>
      <c r="EK28" s="111"/>
      <c r="EL28" s="114"/>
      <c r="EM28" s="131"/>
      <c r="EN28" s="92"/>
      <c r="EO28" s="739" t="s">
        <v>365</v>
      </c>
      <c r="EP28" s="148" t="s">
        <v>297</v>
      </c>
      <c r="EQ28" s="501" t="s">
        <v>854</v>
      </c>
      <c r="ER28" s="92"/>
    </row>
    <row r="29" spans="1:148" ht="13.5" thickBot="1">
      <c r="A29" s="43"/>
      <c r="B29" s="24">
        <v>4</v>
      </c>
      <c r="C29" s="4" t="s">
        <v>301</v>
      </c>
      <c r="D29" s="44" t="s">
        <v>48</v>
      </c>
      <c r="E29" s="43"/>
      <c r="F29" s="24"/>
      <c r="H29" s="44"/>
      <c r="I29" s="172"/>
      <c r="J29" s="141">
        <v>4</v>
      </c>
      <c r="K29" s="28" t="s">
        <v>90</v>
      </c>
      <c r="L29" s="140" t="s">
        <v>91</v>
      </c>
      <c r="M29" s="92"/>
      <c r="N29" s="92"/>
      <c r="O29" s="141">
        <v>1</v>
      </c>
      <c r="P29" s="28" t="s">
        <v>44</v>
      </c>
      <c r="Q29" s="140" t="s">
        <v>45</v>
      </c>
      <c r="R29" s="172"/>
      <c r="S29" s="58"/>
      <c r="T29" s="156" t="s">
        <v>323</v>
      </c>
      <c r="U29" s="171" t="s">
        <v>413</v>
      </c>
      <c r="V29" s="92"/>
      <c r="W29" s="141">
        <v>13</v>
      </c>
      <c r="X29" s="106" t="s">
        <v>120</v>
      </c>
      <c r="Y29" s="394" t="s">
        <v>42</v>
      </c>
      <c r="Z29" s="142"/>
      <c r="AA29" s="142"/>
      <c r="AB29" s="58"/>
      <c r="AC29" s="156" t="s">
        <v>323</v>
      </c>
      <c r="AD29" s="171" t="s">
        <v>407</v>
      </c>
      <c r="AE29" s="172"/>
      <c r="AF29" s="141">
        <v>5</v>
      </c>
      <c r="AG29" s="28" t="s">
        <v>80</v>
      </c>
      <c r="AH29" s="140" t="s">
        <v>81</v>
      </c>
      <c r="AI29" s="172"/>
      <c r="AJ29" s="24"/>
      <c r="AK29" s="156" t="s">
        <v>623</v>
      </c>
      <c r="AL29" s="171" t="s">
        <v>408</v>
      </c>
      <c r="AM29" s="92"/>
      <c r="AR29" s="92"/>
      <c r="AS29" s="24" t="s">
        <v>57</v>
      </c>
      <c r="AT29" s="145" t="s">
        <v>409</v>
      </c>
      <c r="AU29" s="146" t="s">
        <v>105</v>
      </c>
      <c r="AV29" s="92"/>
      <c r="BA29" s="199"/>
      <c r="BB29" s="24">
        <v>6</v>
      </c>
      <c r="BC29" s="144" t="s">
        <v>335</v>
      </c>
      <c r="BD29" s="44" t="s">
        <v>93</v>
      </c>
      <c r="BE29" s="92"/>
      <c r="BF29" s="24"/>
      <c r="BG29" s="156" t="s">
        <v>336</v>
      </c>
      <c r="BH29" s="171" t="s">
        <v>410</v>
      </c>
      <c r="BI29" s="92"/>
      <c r="BJ29" s="24"/>
      <c r="BK29" s="156" t="s">
        <v>345</v>
      </c>
      <c r="BL29" s="159" t="s">
        <v>411</v>
      </c>
      <c r="BM29" s="92"/>
      <c r="BN29" s="92"/>
      <c r="BO29" s="20">
        <v>6</v>
      </c>
      <c r="BP29" s="145" t="s">
        <v>212</v>
      </c>
      <c r="BQ29" s="146" t="s">
        <v>213</v>
      </c>
      <c r="BR29" s="92"/>
      <c r="BS29" s="82"/>
      <c r="BT29" s="204"/>
      <c r="BU29" s="167"/>
      <c r="BV29" s="92"/>
      <c r="BW29" s="24"/>
      <c r="BX29" s="118" t="s">
        <v>290</v>
      </c>
      <c r="BY29" s="205" t="s">
        <v>412</v>
      </c>
      <c r="BZ29" s="92"/>
      <c r="CA29" s="92"/>
      <c r="CB29" s="24">
        <v>2</v>
      </c>
      <c r="CC29" t="s">
        <v>40</v>
      </c>
      <c r="CD29" s="143" t="s">
        <v>43</v>
      </c>
      <c r="CE29" s="92"/>
      <c r="CF29" s="24">
        <v>4</v>
      </c>
      <c r="CG29" s="64" t="s">
        <v>132</v>
      </c>
      <c r="CH29" s="143" t="s">
        <v>134</v>
      </c>
      <c r="CI29" s="92"/>
      <c r="CM29" s="92"/>
      <c r="CN29" s="92"/>
      <c r="CO29" s="24" t="s">
        <v>57</v>
      </c>
      <c r="CP29" t="s">
        <v>313</v>
      </c>
      <c r="CQ29" s="151" t="s">
        <v>159</v>
      </c>
      <c r="CR29" s="92"/>
      <c r="CS29" s="24">
        <v>4</v>
      </c>
      <c r="CT29" s="148" t="s">
        <v>314</v>
      </c>
      <c r="CU29" s="143" t="s">
        <v>228</v>
      </c>
      <c r="CV29" s="92"/>
      <c r="CW29" s="793">
        <v>4</v>
      </c>
      <c r="CX29" s="91" t="s">
        <v>96</v>
      </c>
      <c r="CY29" s="763" t="s">
        <v>100</v>
      </c>
      <c r="CZ29" s="800"/>
      <c r="DA29" s="94"/>
      <c r="DB29" s="24">
        <v>4</v>
      </c>
      <c r="DC29" s="148" t="s">
        <v>314</v>
      </c>
      <c r="DD29" s="728" t="s">
        <v>905</v>
      </c>
      <c r="DE29" s="92"/>
      <c r="DF29" s="24">
        <v>5</v>
      </c>
      <c r="DG29" s="148" t="s">
        <v>307</v>
      </c>
      <c r="DH29" s="501" t="s">
        <v>206</v>
      </c>
      <c r="DI29" s="92"/>
      <c r="DJ29" s="24" t="s">
        <v>873</v>
      </c>
      <c r="DK29" s="149" t="s">
        <v>233</v>
      </c>
      <c r="DL29" s="763" t="s">
        <v>225</v>
      </c>
      <c r="DM29" s="92"/>
      <c r="DN29" s="92"/>
      <c r="DO29" s="739" t="s">
        <v>873</v>
      </c>
      <c r="DP29" s="149" t="s">
        <v>174</v>
      </c>
      <c r="DQ29" s="501" t="s">
        <v>343</v>
      </c>
      <c r="DR29" s="92"/>
      <c r="EA29" s="92"/>
      <c r="EB29" s="24">
        <v>6</v>
      </c>
      <c r="EC29" s="148" t="s">
        <v>235</v>
      </c>
      <c r="ED29" s="501" t="s">
        <v>499</v>
      </c>
      <c r="EE29" s="92"/>
      <c r="EF29" s="65"/>
      <c r="EG29" s="168"/>
      <c r="EH29" s="169"/>
      <c r="EI29" s="92"/>
      <c r="EJ29" s="92"/>
      <c r="EK29" s="111"/>
      <c r="EL29" s="156" t="s">
        <v>323</v>
      </c>
      <c r="EM29" s="159" t="s">
        <v>843</v>
      </c>
      <c r="EN29" s="92"/>
      <c r="EO29" s="739" t="s">
        <v>365</v>
      </c>
      <c r="EP29" s="148" t="s">
        <v>218</v>
      </c>
      <c r="EQ29" s="501" t="s">
        <v>343</v>
      </c>
      <c r="ER29" s="92"/>
    </row>
    <row r="30" spans="1:148" ht="12.75">
      <c r="A30" s="43"/>
      <c r="B30" s="24"/>
      <c r="C30" s="106" t="s">
        <v>344</v>
      </c>
      <c r="D30" s="44" t="s">
        <v>48</v>
      </c>
      <c r="E30" s="40"/>
      <c r="F30" s="24"/>
      <c r="G30" s="156" t="s">
        <v>323</v>
      </c>
      <c r="H30" s="159" t="s">
        <v>355</v>
      </c>
      <c r="I30" s="172"/>
      <c r="J30" s="141">
        <v>5</v>
      </c>
      <c r="K30" s="28" t="s">
        <v>304</v>
      </c>
      <c r="L30" s="140" t="s">
        <v>105</v>
      </c>
      <c r="M30" s="92"/>
      <c r="N30" s="92"/>
      <c r="O30" s="141">
        <v>2</v>
      </c>
      <c r="P30" s="28" t="s">
        <v>47</v>
      </c>
      <c r="Q30" s="140" t="s">
        <v>49</v>
      </c>
      <c r="R30" s="194"/>
      <c r="S30" s="58"/>
      <c r="T30" s="156" t="s">
        <v>623</v>
      </c>
      <c r="U30" s="171" t="s">
        <v>418</v>
      </c>
      <c r="V30" s="92"/>
      <c r="W30" s="141">
        <v>14</v>
      </c>
      <c r="X30" s="106" t="s">
        <v>40</v>
      </c>
      <c r="Y30" s="105" t="s">
        <v>41</v>
      </c>
      <c r="Z30" s="142"/>
      <c r="AA30" s="142"/>
      <c r="AB30" s="58"/>
      <c r="AC30" s="156" t="s">
        <v>623</v>
      </c>
      <c r="AD30" s="171" t="s">
        <v>414</v>
      </c>
      <c r="AE30" s="172"/>
      <c r="AF30" s="141">
        <v>6</v>
      </c>
      <c r="AG30" s="28" t="s">
        <v>66</v>
      </c>
      <c r="AH30" s="140" t="s">
        <v>69</v>
      </c>
      <c r="AI30" s="172"/>
      <c r="AJ30" s="24"/>
      <c r="AK30" s="156" t="s">
        <v>336</v>
      </c>
      <c r="AL30" s="171" t="s">
        <v>415</v>
      </c>
      <c r="AM30" s="92"/>
      <c r="AR30" s="92"/>
      <c r="AS30" s="24" t="s">
        <v>57</v>
      </c>
      <c r="AT30" s="145" t="s">
        <v>295</v>
      </c>
      <c r="AU30" s="146" t="s">
        <v>110</v>
      </c>
      <c r="AV30" s="92"/>
      <c r="BA30" s="199"/>
      <c r="BB30" s="24">
        <v>7</v>
      </c>
      <c r="BC30" s="144" t="s">
        <v>149</v>
      </c>
      <c r="BD30" s="44" t="s">
        <v>151</v>
      </c>
      <c r="BE30" s="92"/>
      <c r="BF30" s="24"/>
      <c r="BG30" s="173" t="s">
        <v>381</v>
      </c>
      <c r="BH30" s="171" t="s">
        <v>59</v>
      </c>
      <c r="BI30" s="92"/>
      <c r="BJ30" s="82"/>
      <c r="BK30" s="206"/>
      <c r="BL30" s="193"/>
      <c r="BM30" s="92"/>
      <c r="BN30" s="92"/>
      <c r="BO30" s="20">
        <v>7</v>
      </c>
      <c r="BP30" s="145" t="s">
        <v>207</v>
      </c>
      <c r="BQ30" s="146" t="s">
        <v>165</v>
      </c>
      <c r="BR30" s="92"/>
      <c r="BS30" s="155"/>
      <c r="BT30" s="118" t="s">
        <v>290</v>
      </c>
      <c r="BU30" s="131" t="s">
        <v>416</v>
      </c>
      <c r="BV30" s="92"/>
      <c r="BW30" s="24">
        <v>1</v>
      </c>
      <c r="BX30" t="s">
        <v>185</v>
      </c>
      <c r="BY30" s="143" t="s">
        <v>186</v>
      </c>
      <c r="BZ30" s="92"/>
      <c r="CA30" s="92"/>
      <c r="CB30" s="24">
        <v>3</v>
      </c>
      <c r="CC30" t="s">
        <v>54</v>
      </c>
      <c r="CD30" s="143" t="s">
        <v>60</v>
      </c>
      <c r="CE30" s="92"/>
      <c r="CF30" s="24">
        <v>5</v>
      </c>
      <c r="CG30" s="64" t="s">
        <v>107</v>
      </c>
      <c r="CH30" s="143" t="s">
        <v>112</v>
      </c>
      <c r="CI30" s="92"/>
      <c r="CM30" s="92"/>
      <c r="CN30" s="92"/>
      <c r="CO30" s="24"/>
      <c r="CQ30" s="151"/>
      <c r="CR30" s="92"/>
      <c r="CS30" s="24">
        <v>5</v>
      </c>
      <c r="CT30" s="148" t="s">
        <v>132</v>
      </c>
      <c r="CU30" s="143" t="s">
        <v>134</v>
      </c>
      <c r="CV30" s="92"/>
      <c r="CW30" s="793">
        <v>5</v>
      </c>
      <c r="CX30" s="91" t="s">
        <v>80</v>
      </c>
      <c r="CY30" s="763" t="s">
        <v>84</v>
      </c>
      <c r="CZ30" s="800"/>
      <c r="DA30" s="94"/>
      <c r="DB30" s="24">
        <v>5</v>
      </c>
      <c r="DC30" s="148" t="s">
        <v>212</v>
      </c>
      <c r="DD30" s="728" t="s">
        <v>213</v>
      </c>
      <c r="DE30" s="92"/>
      <c r="DF30" s="24">
        <v>6</v>
      </c>
      <c r="DG30" s="148" t="s">
        <v>215</v>
      </c>
      <c r="DH30" s="501" t="s">
        <v>159</v>
      </c>
      <c r="DI30" s="92"/>
      <c r="DJ30" s="24" t="s">
        <v>873</v>
      </c>
      <c r="DK30" s="149" t="s">
        <v>230</v>
      </c>
      <c r="DL30" s="763" t="s">
        <v>343</v>
      </c>
      <c r="DM30" s="92"/>
      <c r="DN30" s="92"/>
      <c r="DO30" s="739" t="s">
        <v>873</v>
      </c>
      <c r="DP30" s="149" t="s">
        <v>132</v>
      </c>
      <c r="DQ30" s="143" t="s">
        <v>134</v>
      </c>
      <c r="DR30" s="92"/>
      <c r="EA30" s="92"/>
      <c r="EB30" s="24"/>
      <c r="EC30" s="91"/>
      <c r="ED30" s="143"/>
      <c r="EE30" s="92"/>
      <c r="EF30" s="92"/>
      <c r="EG30" s="92"/>
      <c r="EH30" s="92"/>
      <c r="EI30" s="92"/>
      <c r="EJ30" s="92"/>
      <c r="EK30" s="111"/>
      <c r="EL30" s="156" t="s">
        <v>623</v>
      </c>
      <c r="EM30" s="159" t="s">
        <v>846</v>
      </c>
      <c r="EN30" s="92"/>
      <c r="EO30" s="739" t="s">
        <v>365</v>
      </c>
      <c r="EP30" s="148" t="s">
        <v>244</v>
      </c>
      <c r="EQ30" s="501" t="s">
        <v>857</v>
      </c>
      <c r="ER30" s="92"/>
    </row>
    <row r="31" spans="1:148" ht="12.75">
      <c r="A31" s="43"/>
      <c r="B31" s="24">
        <v>5</v>
      </c>
      <c r="C31" s="4" t="s">
        <v>61</v>
      </c>
      <c r="D31" s="105" t="s">
        <v>62</v>
      </c>
      <c r="E31" s="40"/>
      <c r="F31" s="24"/>
      <c r="G31" s="156" t="s">
        <v>623</v>
      </c>
      <c r="H31" s="171" t="s">
        <v>417</v>
      </c>
      <c r="I31" s="172"/>
      <c r="J31" s="141">
        <v>6</v>
      </c>
      <c r="K31" s="28" t="s">
        <v>106</v>
      </c>
      <c r="L31" s="140" t="s">
        <v>52</v>
      </c>
      <c r="M31" s="92"/>
      <c r="N31" s="92"/>
      <c r="O31" s="141">
        <v>3</v>
      </c>
      <c r="P31" s="28" t="s">
        <v>40</v>
      </c>
      <c r="Q31" s="140" t="s">
        <v>41</v>
      </c>
      <c r="R31" s="92"/>
      <c r="S31" s="58"/>
      <c r="T31" s="156" t="s">
        <v>336</v>
      </c>
      <c r="U31" s="171" t="s">
        <v>424</v>
      </c>
      <c r="V31" s="92"/>
      <c r="W31" s="141">
        <v>15</v>
      </c>
      <c r="X31" s="28" t="s">
        <v>149</v>
      </c>
      <c r="Y31" s="105" t="s">
        <v>150</v>
      </c>
      <c r="Z31" s="142"/>
      <c r="AA31" s="142"/>
      <c r="AB31" s="58"/>
      <c r="AC31" s="156" t="s">
        <v>336</v>
      </c>
      <c r="AD31" s="171" t="s">
        <v>419</v>
      </c>
      <c r="AE31" s="172"/>
      <c r="AF31" s="141">
        <v>7</v>
      </c>
      <c r="AG31" s="28" t="s">
        <v>160</v>
      </c>
      <c r="AH31" s="140" t="s">
        <v>53</v>
      </c>
      <c r="AI31" s="172"/>
      <c r="AJ31" s="24"/>
      <c r="AK31" s="173" t="s">
        <v>420</v>
      </c>
      <c r="AL31" s="171" t="s">
        <v>93</v>
      </c>
      <c r="AM31" s="92"/>
      <c r="AR31" s="92"/>
      <c r="AS31" s="58" t="s">
        <v>57</v>
      </c>
      <c r="AT31" s="145" t="s">
        <v>156</v>
      </c>
      <c r="AU31" s="502" t="s">
        <v>760</v>
      </c>
      <c r="AV31" s="92"/>
      <c r="BA31" s="199"/>
      <c r="BB31" s="24">
        <v>8</v>
      </c>
      <c r="BC31" s="144" t="s">
        <v>203</v>
      </c>
      <c r="BD31" s="44" t="s">
        <v>204</v>
      </c>
      <c r="BE31" s="92"/>
      <c r="BF31" s="24"/>
      <c r="BG31" s="156" t="s">
        <v>345</v>
      </c>
      <c r="BH31" s="174"/>
      <c r="BI31" s="92"/>
      <c r="BJ31" s="24"/>
      <c r="BK31" s="127" t="s">
        <v>421</v>
      </c>
      <c r="BL31" s="113" t="s">
        <v>292</v>
      </c>
      <c r="BM31" s="92"/>
      <c r="BN31" s="92"/>
      <c r="BO31" s="20">
        <v>8</v>
      </c>
      <c r="BP31" s="145" t="s">
        <v>341</v>
      </c>
      <c r="BQ31" s="146" t="s">
        <v>221</v>
      </c>
      <c r="BR31" s="92"/>
      <c r="BS31" s="24">
        <v>1</v>
      </c>
      <c r="BT31" t="s">
        <v>90</v>
      </c>
      <c r="BU31" s="143" t="s">
        <v>46</v>
      </c>
      <c r="BV31" s="92"/>
      <c r="BW31" s="24">
        <v>2</v>
      </c>
      <c r="BX31" s="64" t="s">
        <v>296</v>
      </c>
      <c r="BY31" s="143" t="s">
        <v>100</v>
      </c>
      <c r="BZ31" s="92"/>
      <c r="CA31" s="92"/>
      <c r="CB31" s="24">
        <v>4</v>
      </c>
      <c r="CC31" t="s">
        <v>44</v>
      </c>
      <c r="CD31" s="501" t="s">
        <v>889</v>
      </c>
      <c r="CE31" s="92"/>
      <c r="CF31" s="24">
        <v>6</v>
      </c>
      <c r="CG31" s="64" t="s">
        <v>297</v>
      </c>
      <c r="CH31" s="143" t="s">
        <v>117</v>
      </c>
      <c r="CI31" s="92"/>
      <c r="CM31" s="92"/>
      <c r="CN31" s="92"/>
      <c r="CO31" s="24"/>
      <c r="CP31" s="156" t="s">
        <v>323</v>
      </c>
      <c r="CQ31" s="171" t="s">
        <v>422</v>
      </c>
      <c r="CR31" s="92"/>
      <c r="CS31" s="24">
        <v>6</v>
      </c>
      <c r="CT31" s="148" t="s">
        <v>80</v>
      </c>
      <c r="CU31" s="143" t="s">
        <v>84</v>
      </c>
      <c r="CV31" s="92"/>
      <c r="CW31" s="793">
        <v>6</v>
      </c>
      <c r="CX31" s="91" t="s">
        <v>215</v>
      </c>
      <c r="CY31" s="763" t="s">
        <v>159</v>
      </c>
      <c r="CZ31" s="800"/>
      <c r="DA31" s="94"/>
      <c r="DB31" s="24">
        <v>6</v>
      </c>
      <c r="DC31" s="148" t="s">
        <v>297</v>
      </c>
      <c r="DD31" s="728" t="s">
        <v>117</v>
      </c>
      <c r="DE31" s="92"/>
      <c r="DF31" s="24">
        <v>7</v>
      </c>
      <c r="DG31" s="148" t="s">
        <v>174</v>
      </c>
      <c r="DH31" s="501" t="s">
        <v>343</v>
      </c>
      <c r="DI31" s="92"/>
      <c r="DJ31" s="24" t="s">
        <v>873</v>
      </c>
      <c r="DK31" s="149" t="s">
        <v>234</v>
      </c>
      <c r="DL31" s="763" t="s">
        <v>343</v>
      </c>
      <c r="DM31" s="92"/>
      <c r="DN31" s="92"/>
      <c r="DO31" s="739" t="s">
        <v>873</v>
      </c>
      <c r="DP31" s="149" t="s">
        <v>295</v>
      </c>
      <c r="DQ31" s="501" t="s">
        <v>112</v>
      </c>
      <c r="DR31" s="92"/>
      <c r="EA31" s="92"/>
      <c r="EB31" s="24"/>
      <c r="EC31" s="156" t="s">
        <v>323</v>
      </c>
      <c r="ED31" s="157"/>
      <c r="EE31" s="92"/>
      <c r="EJ31" s="92"/>
      <c r="EK31" s="111"/>
      <c r="EL31" s="156" t="s">
        <v>336</v>
      </c>
      <c r="EM31" s="159" t="s">
        <v>844</v>
      </c>
      <c r="EN31" s="92"/>
      <c r="EO31" s="739" t="s">
        <v>365</v>
      </c>
      <c r="EP31" s="148" t="s">
        <v>240</v>
      </c>
      <c r="EQ31" s="501" t="s">
        <v>343</v>
      </c>
      <c r="ER31" s="92"/>
    </row>
    <row r="32" spans="1:148" ht="12.75">
      <c r="A32" s="43"/>
      <c r="B32" s="24">
        <v>6</v>
      </c>
      <c r="C32" s="4" t="s">
        <v>66</v>
      </c>
      <c r="D32" s="105" t="s">
        <v>67</v>
      </c>
      <c r="E32" s="40"/>
      <c r="F32" s="24"/>
      <c r="G32" s="156" t="s">
        <v>336</v>
      </c>
      <c r="H32" s="171" t="s">
        <v>423</v>
      </c>
      <c r="I32" s="208"/>
      <c r="J32" s="141">
        <v>7</v>
      </c>
      <c r="K32" s="28" t="s">
        <v>85</v>
      </c>
      <c r="L32" s="140" t="s">
        <v>73</v>
      </c>
      <c r="M32" s="92"/>
      <c r="N32" s="92"/>
      <c r="O32" s="141">
        <v>4</v>
      </c>
      <c r="P32" s="28" t="s">
        <v>123</v>
      </c>
      <c r="Q32" s="140" t="s">
        <v>124</v>
      </c>
      <c r="R32" s="92"/>
      <c r="S32" s="58"/>
      <c r="T32" s="173" t="s">
        <v>376</v>
      </c>
      <c r="U32" s="187" t="s">
        <v>121</v>
      </c>
      <c r="V32" s="92"/>
      <c r="W32" s="141"/>
      <c r="X32" s="28" t="s">
        <v>425</v>
      </c>
      <c r="Y32" s="105"/>
      <c r="Z32" s="142"/>
      <c r="AA32" s="142"/>
      <c r="AB32" s="58"/>
      <c r="AC32" s="173" t="s">
        <v>426</v>
      </c>
      <c r="AD32" s="171" t="s">
        <v>48</v>
      </c>
      <c r="AE32" s="172"/>
      <c r="AF32" s="141">
        <v>8</v>
      </c>
      <c r="AG32" s="28" t="s">
        <v>136</v>
      </c>
      <c r="AH32" s="140" t="s">
        <v>139</v>
      </c>
      <c r="AI32" s="172"/>
      <c r="AJ32" s="24"/>
      <c r="AK32" s="156" t="s">
        <v>345</v>
      </c>
      <c r="AL32" s="157"/>
      <c r="AM32" s="92"/>
      <c r="AR32" s="92"/>
      <c r="AS32" s="207" t="s">
        <v>365</v>
      </c>
      <c r="AT32" s="579" t="s">
        <v>400</v>
      </c>
      <c r="AU32" s="174" t="s">
        <v>427</v>
      </c>
      <c r="AV32" s="92"/>
      <c r="BA32" s="199"/>
      <c r="BB32" s="24">
        <v>9</v>
      </c>
      <c r="BC32" s="144" t="s">
        <v>54</v>
      </c>
      <c r="BD32" s="44" t="s">
        <v>59</v>
      </c>
      <c r="BE32" s="92"/>
      <c r="BF32" s="82"/>
      <c r="BG32" s="206"/>
      <c r="BH32" s="193"/>
      <c r="BI32" s="92"/>
      <c r="BJ32" s="107">
        <v>1</v>
      </c>
      <c r="BK32" s="144" t="s">
        <v>317</v>
      </c>
      <c r="BL32" s="44" t="s">
        <v>129</v>
      </c>
      <c r="BM32" s="92"/>
      <c r="BN32" s="92"/>
      <c r="BO32" s="20">
        <v>9</v>
      </c>
      <c r="BP32" s="145" t="s">
        <v>190</v>
      </c>
      <c r="BQ32" s="146" t="s">
        <v>179</v>
      </c>
      <c r="BR32" s="92"/>
      <c r="BS32" s="24">
        <v>2</v>
      </c>
      <c r="BT32" t="s">
        <v>216</v>
      </c>
      <c r="BU32" s="143" t="s">
        <v>176</v>
      </c>
      <c r="BV32" s="92"/>
      <c r="BW32" s="24">
        <v>3</v>
      </c>
      <c r="BX32" t="s">
        <v>90</v>
      </c>
      <c r="BY32" s="143" t="s">
        <v>46</v>
      </c>
      <c r="BZ32" s="92"/>
      <c r="CA32" s="92"/>
      <c r="CB32" s="24">
        <v>5</v>
      </c>
      <c r="CC32" s="64" t="s">
        <v>296</v>
      </c>
      <c r="CD32" s="143" t="s">
        <v>100</v>
      </c>
      <c r="CE32" s="92"/>
      <c r="CF32" s="24">
        <v>7</v>
      </c>
      <c r="CG32" s="64" t="s">
        <v>306</v>
      </c>
      <c r="CH32" s="143" t="s">
        <v>211</v>
      </c>
      <c r="CI32" s="92"/>
      <c r="CM32" s="92"/>
      <c r="CN32" s="92"/>
      <c r="CO32" s="24"/>
      <c r="CP32" s="156" t="s">
        <v>623</v>
      </c>
      <c r="CQ32" s="171" t="s">
        <v>428</v>
      </c>
      <c r="CR32" s="92"/>
      <c r="CS32" s="24"/>
      <c r="CT32" s="91"/>
      <c r="CU32" s="143"/>
      <c r="CV32" s="92"/>
      <c r="CW32" s="793">
        <v>7</v>
      </c>
      <c r="CX32" s="578" t="s">
        <v>927</v>
      </c>
      <c r="CY32" s="763" t="s">
        <v>188</v>
      </c>
      <c r="CZ32" s="800"/>
      <c r="DA32" s="94"/>
      <c r="DB32" s="24">
        <v>7</v>
      </c>
      <c r="DC32" s="148" t="s">
        <v>342</v>
      </c>
      <c r="DD32" s="728" t="s">
        <v>835</v>
      </c>
      <c r="DE32" s="92"/>
      <c r="DF32" s="24">
        <v>8</v>
      </c>
      <c r="DG32" s="148" t="s">
        <v>331</v>
      </c>
      <c r="DH32" s="501" t="s">
        <v>220</v>
      </c>
      <c r="DI32" s="92"/>
      <c r="DJ32" s="24" t="s">
        <v>873</v>
      </c>
      <c r="DK32" s="149" t="s">
        <v>307</v>
      </c>
      <c r="DL32" s="763" t="s">
        <v>206</v>
      </c>
      <c r="DM32" s="92"/>
      <c r="DN32" s="92"/>
      <c r="DO32" s="24"/>
      <c r="DP32" s="91"/>
      <c r="DQ32" s="143"/>
      <c r="DR32" s="92"/>
      <c r="EA32" s="92"/>
      <c r="EB32" s="155"/>
      <c r="EC32" s="156" t="s">
        <v>623</v>
      </c>
      <c r="ED32" s="157"/>
      <c r="EE32" s="92"/>
      <c r="EG32" s="64"/>
      <c r="EJ32" s="92"/>
      <c r="EK32" s="111"/>
      <c r="EL32" s="760" t="s">
        <v>845</v>
      </c>
      <c r="EM32" s="214" t="s">
        <v>299</v>
      </c>
      <c r="EN32" s="92"/>
      <c r="EO32" s="739" t="s">
        <v>365</v>
      </c>
      <c r="EP32" s="148" t="s">
        <v>174</v>
      </c>
      <c r="EQ32" s="501" t="s">
        <v>177</v>
      </c>
      <c r="ER32" s="92"/>
    </row>
    <row r="33" spans="1:148" ht="12.75">
      <c r="A33" s="43"/>
      <c r="B33" s="24">
        <v>7</v>
      </c>
      <c r="C33" s="106" t="s">
        <v>75</v>
      </c>
      <c r="D33" s="105" t="s">
        <v>76</v>
      </c>
      <c r="E33" s="40"/>
      <c r="F33" s="24"/>
      <c r="G33" s="173" t="s">
        <v>429</v>
      </c>
      <c r="H33" s="187" t="s">
        <v>430</v>
      </c>
      <c r="I33" s="208"/>
      <c r="J33" s="158">
        <v>8</v>
      </c>
      <c r="K33" s="1" t="s">
        <v>357</v>
      </c>
      <c r="L33" s="140" t="s">
        <v>72</v>
      </c>
      <c r="M33" s="92"/>
      <c r="N33" s="92"/>
      <c r="O33" s="141">
        <v>5</v>
      </c>
      <c r="P33" s="28" t="s">
        <v>120</v>
      </c>
      <c r="Q33" s="140" t="s">
        <v>42</v>
      </c>
      <c r="R33" s="92"/>
      <c r="S33" s="58"/>
      <c r="T33" s="156" t="s">
        <v>345</v>
      </c>
      <c r="U33" s="711" t="s">
        <v>434</v>
      </c>
      <c r="V33" s="92"/>
      <c r="W33" s="141">
        <v>16</v>
      </c>
      <c r="X33" s="28" t="s">
        <v>54</v>
      </c>
      <c r="Y33" s="105" t="s">
        <v>55</v>
      </c>
      <c r="Z33" s="142"/>
      <c r="AA33" s="142"/>
      <c r="AB33" s="58"/>
      <c r="AC33" s="156" t="s">
        <v>345</v>
      </c>
      <c r="AD33" s="157"/>
      <c r="AE33" s="172"/>
      <c r="AF33" s="141">
        <v>9</v>
      </c>
      <c r="AG33" s="28" t="s">
        <v>90</v>
      </c>
      <c r="AH33" s="140" t="s">
        <v>92</v>
      </c>
      <c r="AI33" s="177"/>
      <c r="AJ33" s="82"/>
      <c r="AK33" s="192"/>
      <c r="AL33" s="193"/>
      <c r="AM33" s="92"/>
      <c r="AR33" s="92"/>
      <c r="AS33" s="24"/>
      <c r="AT33" s="144"/>
      <c r="AU33" s="44"/>
      <c r="AV33" s="92"/>
      <c r="BA33" s="199"/>
      <c r="BB33" s="24">
        <v>10</v>
      </c>
      <c r="BC33" s="144" t="s">
        <v>199</v>
      </c>
      <c r="BD33" s="44" t="s">
        <v>200</v>
      </c>
      <c r="BE33" s="92"/>
      <c r="BF33" s="24"/>
      <c r="BG33" s="127" t="s">
        <v>421</v>
      </c>
      <c r="BH33" s="113" t="s">
        <v>287</v>
      </c>
      <c r="BI33" s="92"/>
      <c r="BJ33" s="107">
        <v>2</v>
      </c>
      <c r="BK33" s="144" t="s">
        <v>198</v>
      </c>
      <c r="BL33" s="44" t="s">
        <v>87</v>
      </c>
      <c r="BM33" s="92"/>
      <c r="BN33" s="92"/>
      <c r="BO33" s="20">
        <v>10</v>
      </c>
      <c r="BP33" s="145" t="s">
        <v>217</v>
      </c>
      <c r="BQ33" s="146" t="s">
        <v>124</v>
      </c>
      <c r="BR33" s="92"/>
      <c r="BS33" s="24">
        <v>3</v>
      </c>
      <c r="BT33" t="s">
        <v>185</v>
      </c>
      <c r="BU33" s="143" t="s">
        <v>186</v>
      </c>
      <c r="BV33" s="92"/>
      <c r="BW33" s="24">
        <v>4</v>
      </c>
      <c r="BX33" t="s">
        <v>212</v>
      </c>
      <c r="BY33" s="143" t="s">
        <v>213</v>
      </c>
      <c r="BZ33" s="92"/>
      <c r="CA33" s="92"/>
      <c r="CB33" s="24">
        <v>6</v>
      </c>
      <c r="CC33" t="s">
        <v>185</v>
      </c>
      <c r="CD33" s="143" t="s">
        <v>186</v>
      </c>
      <c r="CE33" s="92"/>
      <c r="CF33" s="24">
        <v>8</v>
      </c>
      <c r="CG33" s="64" t="s">
        <v>156</v>
      </c>
      <c r="CH33" s="143" t="s">
        <v>158</v>
      </c>
      <c r="CI33" s="92"/>
      <c r="CM33" s="92"/>
      <c r="CN33" s="92"/>
      <c r="CO33" s="24"/>
      <c r="CP33" s="156" t="s">
        <v>336</v>
      </c>
      <c r="CQ33" s="171" t="s">
        <v>431</v>
      </c>
      <c r="CR33" s="92"/>
      <c r="CS33" s="24"/>
      <c r="CT33" s="156" t="s">
        <v>323</v>
      </c>
      <c r="CU33" s="171" t="s">
        <v>432</v>
      </c>
      <c r="CV33" s="92"/>
      <c r="CW33" s="793">
        <v>8</v>
      </c>
      <c r="CX33" s="799" t="s">
        <v>219</v>
      </c>
      <c r="CY33" s="763" t="s">
        <v>220</v>
      </c>
      <c r="CZ33" s="800"/>
      <c r="DA33" s="94"/>
      <c r="DB33" s="24">
        <v>8</v>
      </c>
      <c r="DC33" s="148" t="s">
        <v>307</v>
      </c>
      <c r="DD33" s="728" t="s">
        <v>206</v>
      </c>
      <c r="DE33" s="92"/>
      <c r="DF33" s="24">
        <v>9</v>
      </c>
      <c r="DG33" s="148" t="s">
        <v>325</v>
      </c>
      <c r="DH33" s="501" t="s">
        <v>836</v>
      </c>
      <c r="DI33" s="92"/>
      <c r="DJ33" s="24" t="s">
        <v>83</v>
      </c>
      <c r="DK33" s="578" t="s">
        <v>842</v>
      </c>
      <c r="DL33" s="763" t="s">
        <v>874</v>
      </c>
      <c r="DM33" s="92"/>
      <c r="DN33" s="92"/>
      <c r="DO33" s="24"/>
      <c r="DP33" s="156" t="s">
        <v>323</v>
      </c>
      <c r="DQ33" s="157"/>
      <c r="DR33" s="92"/>
      <c r="DT33" t="s">
        <v>238</v>
      </c>
      <c r="EA33" s="92"/>
      <c r="EB33" s="155"/>
      <c r="EC33" s="156" t="s">
        <v>336</v>
      </c>
      <c r="ED33" s="157"/>
      <c r="EE33" s="92"/>
      <c r="EG33" s="64"/>
      <c r="EJ33" s="92"/>
      <c r="EK33" s="111"/>
      <c r="EL33" s="156" t="s">
        <v>345</v>
      </c>
      <c r="EM33" s="159" t="s">
        <v>846</v>
      </c>
      <c r="EN33" s="92"/>
      <c r="EO33" s="739" t="s">
        <v>365</v>
      </c>
      <c r="EP33" s="148" t="s">
        <v>241</v>
      </c>
      <c r="EQ33" s="501" t="s">
        <v>343</v>
      </c>
      <c r="ER33" s="92"/>
    </row>
    <row r="34" spans="1:148" ht="12.75">
      <c r="A34" s="43"/>
      <c r="B34" s="24" t="s">
        <v>57</v>
      </c>
      <c r="C34" s="4" t="s">
        <v>320</v>
      </c>
      <c r="D34" s="105" t="s">
        <v>72</v>
      </c>
      <c r="E34" s="43"/>
      <c r="F34" s="24"/>
      <c r="G34" s="156" t="s">
        <v>345</v>
      </c>
      <c r="H34" s="187" t="s">
        <v>433</v>
      </c>
      <c r="I34" s="208"/>
      <c r="J34" s="141">
        <v>9</v>
      </c>
      <c r="K34" s="28" t="s">
        <v>107</v>
      </c>
      <c r="L34" s="140" t="s">
        <v>108</v>
      </c>
      <c r="M34" s="92"/>
      <c r="N34" s="92"/>
      <c r="O34" s="141">
        <v>6</v>
      </c>
      <c r="P34" s="28" t="s">
        <v>125</v>
      </c>
      <c r="Q34" s="140" t="s">
        <v>93</v>
      </c>
      <c r="R34" s="92"/>
      <c r="S34" s="215"/>
      <c r="T34" s="216" t="s">
        <v>393</v>
      </c>
      <c r="U34" s="115" t="s">
        <v>287</v>
      </c>
      <c r="V34" s="194"/>
      <c r="W34" s="141"/>
      <c r="X34" s="28" t="s">
        <v>304</v>
      </c>
      <c r="Y34" s="105"/>
      <c r="Z34" s="142"/>
      <c r="AA34" s="142"/>
      <c r="AB34" s="209"/>
      <c r="AC34" s="210"/>
      <c r="AD34" s="211"/>
      <c r="AE34" s="172"/>
      <c r="AF34" s="141">
        <v>10</v>
      </c>
      <c r="AG34" s="28" t="s">
        <v>61</v>
      </c>
      <c r="AH34" s="140" t="s">
        <v>65</v>
      </c>
      <c r="AI34" s="172"/>
      <c r="AJ34" s="24"/>
      <c r="AK34" s="112" t="s">
        <v>393</v>
      </c>
      <c r="AL34" s="125" t="s">
        <v>287</v>
      </c>
      <c r="AM34" s="92"/>
      <c r="AR34" s="92"/>
      <c r="AS34" s="24"/>
      <c r="AT34" s="156" t="s">
        <v>323</v>
      </c>
      <c r="AU34" s="171" t="s">
        <v>435</v>
      </c>
      <c r="AV34" s="92"/>
      <c r="BA34" s="199"/>
      <c r="BB34" s="24">
        <v>11</v>
      </c>
      <c r="BC34" s="144" t="s">
        <v>164</v>
      </c>
      <c r="BD34" s="44" t="s">
        <v>165</v>
      </c>
      <c r="BE34" s="92"/>
      <c r="BF34" s="24">
        <v>1</v>
      </c>
      <c r="BG34" s="144" t="s">
        <v>132</v>
      </c>
      <c r="BH34" s="44" t="s">
        <v>134</v>
      </c>
      <c r="BI34" s="92"/>
      <c r="BJ34" s="107">
        <v>3</v>
      </c>
      <c r="BK34" s="28" t="s">
        <v>295</v>
      </c>
      <c r="BL34" s="140" t="s">
        <v>41</v>
      </c>
      <c r="BM34" s="92"/>
      <c r="BN34" s="92"/>
      <c r="BO34" s="20">
        <v>11</v>
      </c>
      <c r="BP34" s="145" t="s">
        <v>219</v>
      </c>
      <c r="BQ34" s="146" t="s">
        <v>220</v>
      </c>
      <c r="BR34" s="92"/>
      <c r="BS34" s="24">
        <v>4</v>
      </c>
      <c r="BT34" t="s">
        <v>223</v>
      </c>
      <c r="BU34" s="143" t="s">
        <v>177</v>
      </c>
      <c r="BV34" s="92"/>
      <c r="BW34" s="24">
        <v>5</v>
      </c>
      <c r="BX34" s="64" t="s">
        <v>317</v>
      </c>
      <c r="BY34" s="143" t="s">
        <v>129</v>
      </c>
      <c r="BZ34" s="92"/>
      <c r="CA34" s="92"/>
      <c r="CB34" s="24">
        <v>7</v>
      </c>
      <c r="CC34" t="s">
        <v>156</v>
      </c>
      <c r="CD34" s="143" t="s">
        <v>159</v>
      </c>
      <c r="CE34" s="92"/>
      <c r="CF34" s="24">
        <v>9</v>
      </c>
      <c r="CG34" s="64" t="s">
        <v>313</v>
      </c>
      <c r="CH34" s="143" t="s">
        <v>159</v>
      </c>
      <c r="CI34" s="92"/>
      <c r="CM34" s="92"/>
      <c r="CN34" s="92"/>
      <c r="CO34" s="24"/>
      <c r="CP34" s="212" t="s">
        <v>436</v>
      </c>
      <c r="CQ34" s="186" t="s">
        <v>158</v>
      </c>
      <c r="CR34" s="92"/>
      <c r="CS34" s="24"/>
      <c r="CT34" s="156" t="s">
        <v>623</v>
      </c>
      <c r="CU34" s="171" t="s">
        <v>437</v>
      </c>
      <c r="CV34" s="92"/>
      <c r="CW34" s="793">
        <v>9</v>
      </c>
      <c r="CX34" s="91" t="s">
        <v>54</v>
      </c>
      <c r="CY34" s="763" t="s">
        <v>228</v>
      </c>
      <c r="CZ34" s="800"/>
      <c r="DA34" s="94"/>
      <c r="DB34" s="24">
        <v>9</v>
      </c>
      <c r="DC34" s="148" t="s">
        <v>187</v>
      </c>
      <c r="DD34" s="728" t="s">
        <v>188</v>
      </c>
      <c r="DE34" s="92"/>
      <c r="DF34" s="24"/>
      <c r="DG34" s="91"/>
      <c r="DH34" s="160"/>
      <c r="DI34" s="92"/>
      <c r="DJ34" s="24"/>
      <c r="DK34" s="91"/>
      <c r="DL34" s="767"/>
      <c r="DM34" s="92"/>
      <c r="DN34" s="92"/>
      <c r="DO34" s="155"/>
      <c r="DP34" s="156" t="s">
        <v>623</v>
      </c>
      <c r="DQ34" s="157"/>
      <c r="DR34" s="92"/>
      <c r="EA34" s="92"/>
      <c r="EB34" s="155"/>
      <c r="EC34" s="170"/>
      <c r="ED34" s="157"/>
      <c r="EE34" s="92"/>
      <c r="EG34" s="64"/>
      <c r="EJ34" s="92"/>
      <c r="EK34" s="742"/>
      <c r="EL34" s="743"/>
      <c r="EM34" s="744"/>
      <c r="EN34" s="92"/>
      <c r="EO34" s="739" t="s">
        <v>365</v>
      </c>
      <c r="EP34" s="148" t="s">
        <v>347</v>
      </c>
      <c r="EQ34" s="501" t="s">
        <v>206</v>
      </c>
      <c r="ER34" s="92"/>
    </row>
    <row r="35" spans="1:148" ht="12.75">
      <c r="A35" s="43"/>
      <c r="B35" s="24" t="s">
        <v>438</v>
      </c>
      <c r="C35" s="4" t="s">
        <v>333</v>
      </c>
      <c r="D35" s="105" t="s">
        <v>78</v>
      </c>
      <c r="E35" s="43"/>
      <c r="F35" s="82"/>
      <c r="G35" s="192"/>
      <c r="H35" s="193"/>
      <c r="I35" s="194"/>
      <c r="J35" s="141">
        <v>10</v>
      </c>
      <c r="K35" s="28" t="s">
        <v>113</v>
      </c>
      <c r="L35" s="140" t="s">
        <v>109</v>
      </c>
      <c r="M35" s="92"/>
      <c r="N35" s="92"/>
      <c r="O35" s="141">
        <v>7</v>
      </c>
      <c r="P35" s="28" t="s">
        <v>363</v>
      </c>
      <c r="Q35" s="44" t="s">
        <v>51</v>
      </c>
      <c r="R35" s="92"/>
      <c r="S35" s="24">
        <v>1</v>
      </c>
      <c r="T35" s="28" t="s">
        <v>40</v>
      </c>
      <c r="U35" s="140" t="s">
        <v>42</v>
      </c>
      <c r="V35" s="172"/>
      <c r="W35" s="200"/>
      <c r="X35" s="201"/>
      <c r="Y35" s="202"/>
      <c r="Z35" s="142"/>
      <c r="AA35" s="142"/>
      <c r="AB35" s="58"/>
      <c r="AC35" s="112" t="s">
        <v>393</v>
      </c>
      <c r="AD35" s="113" t="s">
        <v>287</v>
      </c>
      <c r="AE35" s="172"/>
      <c r="AF35" s="213" t="s">
        <v>57</v>
      </c>
      <c r="AG35" s="28" t="s">
        <v>180</v>
      </c>
      <c r="AH35" s="140" t="s">
        <v>181</v>
      </c>
      <c r="AI35" s="172"/>
      <c r="AJ35" s="24">
        <v>1</v>
      </c>
      <c r="AK35" s="144" t="s">
        <v>90</v>
      </c>
      <c r="AL35" s="44" t="s">
        <v>93</v>
      </c>
      <c r="AM35" s="92"/>
      <c r="AR35" s="92"/>
      <c r="AS35" s="24"/>
      <c r="AT35" s="156" t="s">
        <v>623</v>
      </c>
      <c r="AU35" s="159" t="s">
        <v>439</v>
      </c>
      <c r="AV35" s="92"/>
      <c r="BA35" s="199"/>
      <c r="BB35" s="24">
        <v>12</v>
      </c>
      <c r="BC35" s="144" t="s">
        <v>352</v>
      </c>
      <c r="BD35" s="44" t="s">
        <v>206</v>
      </c>
      <c r="BE35" s="92"/>
      <c r="BF35" s="24">
        <v>2</v>
      </c>
      <c r="BG35" s="144" t="s">
        <v>171</v>
      </c>
      <c r="BH35" s="44" t="s">
        <v>172</v>
      </c>
      <c r="BI35" s="92"/>
      <c r="BJ35" s="107">
        <v>4</v>
      </c>
      <c r="BK35" s="144" t="s">
        <v>208</v>
      </c>
      <c r="BL35" s="44" t="s">
        <v>209</v>
      </c>
      <c r="BM35" s="92"/>
      <c r="BN35" s="92"/>
      <c r="BO35" s="107">
        <v>12</v>
      </c>
      <c r="BP35" s="145" t="s">
        <v>359</v>
      </c>
      <c r="BQ35" s="146" t="s">
        <v>222</v>
      </c>
      <c r="BR35" s="92"/>
      <c r="BS35" s="24">
        <v>5</v>
      </c>
      <c r="BT35" s="149" t="s">
        <v>219</v>
      </c>
      <c r="BU35" s="143" t="s">
        <v>220</v>
      </c>
      <c r="BV35" s="92"/>
      <c r="BW35" s="24">
        <v>6</v>
      </c>
      <c r="BX35" s="64" t="s">
        <v>132</v>
      </c>
      <c r="BY35" s="143" t="s">
        <v>134</v>
      </c>
      <c r="BZ35" s="92"/>
      <c r="CA35" s="92"/>
      <c r="CB35" s="24">
        <v>8</v>
      </c>
      <c r="CC35" t="s">
        <v>80</v>
      </c>
      <c r="CD35" s="143" t="s">
        <v>81</v>
      </c>
      <c r="CE35" s="92"/>
      <c r="CF35" s="24">
        <v>10</v>
      </c>
      <c r="CG35" s="145" t="s">
        <v>212</v>
      </c>
      <c r="CH35" s="146" t="s">
        <v>213</v>
      </c>
      <c r="CI35" s="92"/>
      <c r="CM35" s="92"/>
      <c r="CN35" s="92"/>
      <c r="CO35" s="24"/>
      <c r="CP35" s="156" t="s">
        <v>345</v>
      </c>
      <c r="CQ35" s="214" t="s">
        <v>440</v>
      </c>
      <c r="CR35" s="92"/>
      <c r="CS35" s="24"/>
      <c r="CT35" s="156" t="s">
        <v>336</v>
      </c>
      <c r="CU35" s="171" t="s">
        <v>441</v>
      </c>
      <c r="CV35" s="92"/>
      <c r="CW35" s="794"/>
      <c r="CX35" s="91"/>
      <c r="CY35" s="763"/>
      <c r="CZ35" s="800"/>
      <c r="DA35" s="94"/>
      <c r="DB35" s="24" t="s">
        <v>57</v>
      </c>
      <c r="DC35" s="148" t="s">
        <v>346</v>
      </c>
      <c r="DD35" s="151" t="s">
        <v>343</v>
      </c>
      <c r="DE35" s="92"/>
      <c r="DF35" s="24"/>
      <c r="DG35" s="156" t="s">
        <v>323</v>
      </c>
      <c r="DH35" s="160"/>
      <c r="DI35" s="92"/>
      <c r="DJ35" s="24"/>
      <c r="DK35" s="156" t="s">
        <v>323</v>
      </c>
      <c r="DL35" s="767"/>
      <c r="DM35" s="92"/>
      <c r="DN35" s="92"/>
      <c r="DO35" s="155"/>
      <c r="DP35" s="156" t="s">
        <v>336</v>
      </c>
      <c r="DQ35" s="157"/>
      <c r="DR35" s="92"/>
      <c r="EA35" s="92"/>
      <c r="EB35" s="155"/>
      <c r="EC35" s="156" t="s">
        <v>345</v>
      </c>
      <c r="ED35" s="157"/>
      <c r="EE35" s="92"/>
      <c r="EG35" s="64"/>
      <c r="EJ35" s="92"/>
      <c r="EK35" s="111"/>
      <c r="EL35" s="114" t="s">
        <v>393</v>
      </c>
      <c r="EM35" s="132" t="s">
        <v>847</v>
      </c>
      <c r="EN35" s="92"/>
      <c r="EO35" s="739" t="s">
        <v>57</v>
      </c>
      <c r="EP35" s="745" t="s">
        <v>246</v>
      </c>
      <c r="EQ35" s="501" t="s">
        <v>928</v>
      </c>
      <c r="ER35" s="92"/>
    </row>
    <row r="36" spans="1:148" ht="13.5" thickBot="1">
      <c r="A36" s="43"/>
      <c r="B36" s="24"/>
      <c r="D36" s="44"/>
      <c r="E36" s="172"/>
      <c r="F36" s="24"/>
      <c r="G36" s="197" t="s">
        <v>393</v>
      </c>
      <c r="H36" s="125" t="s">
        <v>355</v>
      </c>
      <c r="I36" s="43"/>
      <c r="J36" s="141">
        <v>11</v>
      </c>
      <c r="K36" s="28" t="s">
        <v>66</v>
      </c>
      <c r="L36" s="140" t="s">
        <v>67</v>
      </c>
      <c r="M36" s="92"/>
      <c r="N36" s="92"/>
      <c r="O36" s="141">
        <v>8</v>
      </c>
      <c r="P36" s="28" t="s">
        <v>85</v>
      </c>
      <c r="Q36" s="140" t="s">
        <v>86</v>
      </c>
      <c r="R36" s="92"/>
      <c r="S36" s="24">
        <v>2</v>
      </c>
      <c r="T36" s="4" t="s">
        <v>90</v>
      </c>
      <c r="U36" s="44" t="s">
        <v>92</v>
      </c>
      <c r="V36" s="92"/>
      <c r="W36" s="141"/>
      <c r="X36" s="197" t="s">
        <v>442</v>
      </c>
      <c r="Y36" s="122" t="s">
        <v>443</v>
      </c>
      <c r="Z36" s="92"/>
      <c r="AA36" s="92"/>
      <c r="AB36" s="58">
        <v>1</v>
      </c>
      <c r="AC36" s="64" t="s">
        <v>47</v>
      </c>
      <c r="AD36" s="143" t="s">
        <v>48</v>
      </c>
      <c r="AE36" s="172"/>
      <c r="AF36" s="213" t="s">
        <v>57</v>
      </c>
      <c r="AG36" s="28" t="s">
        <v>174</v>
      </c>
      <c r="AH36" s="140" t="s">
        <v>175</v>
      </c>
      <c r="AI36" s="172"/>
      <c r="AJ36" s="24">
        <v>2</v>
      </c>
      <c r="AK36" s="144" t="s">
        <v>54</v>
      </c>
      <c r="AL36" s="44" t="s">
        <v>58</v>
      </c>
      <c r="AM36" s="92"/>
      <c r="AR36" s="92"/>
      <c r="AS36" s="24"/>
      <c r="AT36" s="156" t="s">
        <v>336</v>
      </c>
      <c r="AU36" s="159" t="s">
        <v>444</v>
      </c>
      <c r="AV36" s="92"/>
      <c r="BA36" s="199"/>
      <c r="BB36" s="20" t="s">
        <v>83</v>
      </c>
      <c r="BC36" s="144" t="s">
        <v>409</v>
      </c>
      <c r="BD36" s="44" t="s">
        <v>105</v>
      </c>
      <c r="BE36" s="92"/>
      <c r="BF36" s="24">
        <v>3</v>
      </c>
      <c r="BG36" s="144" t="s">
        <v>445</v>
      </c>
      <c r="BH36" s="44" t="s">
        <v>87</v>
      </c>
      <c r="BI36" s="92"/>
      <c r="BJ36" s="154">
        <v>5</v>
      </c>
      <c r="BK36" s="166" t="s">
        <v>210</v>
      </c>
      <c r="BL36" s="167" t="s">
        <v>211</v>
      </c>
      <c r="BM36" s="92"/>
      <c r="BN36" s="92"/>
      <c r="BO36" s="20" t="s">
        <v>57</v>
      </c>
      <c r="BP36" s="145" t="s">
        <v>54</v>
      </c>
      <c r="BQ36" s="146" t="s">
        <v>59</v>
      </c>
      <c r="BR36" s="92"/>
      <c r="BS36" s="24">
        <v>6</v>
      </c>
      <c r="BT36" t="s">
        <v>297</v>
      </c>
      <c r="BU36" s="143" t="s">
        <v>117</v>
      </c>
      <c r="BV36" s="92"/>
      <c r="BW36" s="24">
        <v>7</v>
      </c>
      <c r="BX36" s="64" t="s">
        <v>295</v>
      </c>
      <c r="BY36" s="143" t="s">
        <v>111</v>
      </c>
      <c r="BZ36" s="92"/>
      <c r="CA36" s="92"/>
      <c r="CB36" s="24">
        <v>9</v>
      </c>
      <c r="CC36" t="s">
        <v>107</v>
      </c>
      <c r="CD36" s="143" t="s">
        <v>112</v>
      </c>
      <c r="CE36" s="92"/>
      <c r="CF36" s="24">
        <v>11</v>
      </c>
      <c r="CG36" t="s">
        <v>187</v>
      </c>
      <c r="CH36" s="143" t="s">
        <v>188</v>
      </c>
      <c r="CI36" s="92"/>
      <c r="CM36" s="92"/>
      <c r="CN36" s="92"/>
      <c r="CO36" s="82"/>
      <c r="CP36" s="166"/>
      <c r="CQ36" s="167"/>
      <c r="CR36" s="92"/>
      <c r="CS36" s="24"/>
      <c r="CT36" s="185" t="s">
        <v>381</v>
      </c>
      <c r="CU36" s="186" t="s">
        <v>382</v>
      </c>
      <c r="CV36" s="92"/>
      <c r="CW36" s="794"/>
      <c r="CX36" s="156" t="s">
        <v>323</v>
      </c>
      <c r="CY36" s="763" t="s">
        <v>909</v>
      </c>
      <c r="CZ36" s="800"/>
      <c r="DA36" s="94"/>
      <c r="DB36" s="24"/>
      <c r="DC36" s="91"/>
      <c r="DD36" s="151"/>
      <c r="DE36" s="92"/>
      <c r="DF36" s="24"/>
      <c r="DG36" s="156" t="s">
        <v>623</v>
      </c>
      <c r="DH36" s="160"/>
      <c r="DI36" s="92"/>
      <c r="DJ36" s="24"/>
      <c r="DK36" s="156" t="s">
        <v>623</v>
      </c>
      <c r="DL36" s="767"/>
      <c r="DM36" s="92"/>
      <c r="DN36" s="92"/>
      <c r="DO36" s="155"/>
      <c r="DP36" s="170"/>
      <c r="DQ36" s="157"/>
      <c r="DR36" s="92"/>
      <c r="EA36" s="92"/>
      <c r="EB36" s="65"/>
      <c r="EC36" s="168"/>
      <c r="ED36" s="169"/>
      <c r="EE36" s="92"/>
      <c r="EG36" s="64"/>
      <c r="EJ36" s="92"/>
      <c r="EK36" s="739">
        <v>1</v>
      </c>
      <c r="EL36" s="745" t="s">
        <v>298</v>
      </c>
      <c r="EM36" s="728" t="s">
        <v>851</v>
      </c>
      <c r="EN36" s="92"/>
      <c r="EO36" s="739"/>
      <c r="EP36" s="740"/>
      <c r="EQ36" s="741"/>
      <c r="ER36" s="92"/>
    </row>
    <row r="37" spans="1:148" ht="12.75">
      <c r="A37" s="43"/>
      <c r="B37" s="24"/>
      <c r="C37" s="156" t="s">
        <v>323</v>
      </c>
      <c r="D37" s="171" t="s">
        <v>446</v>
      </c>
      <c r="E37" s="172"/>
      <c r="F37" s="24">
        <v>1</v>
      </c>
      <c r="G37" s="28" t="s">
        <v>80</v>
      </c>
      <c r="H37" s="140" t="s">
        <v>81</v>
      </c>
      <c r="I37" s="92"/>
      <c r="J37" s="141">
        <v>12</v>
      </c>
      <c r="K37" s="28" t="s">
        <v>94</v>
      </c>
      <c r="L37" s="140" t="s">
        <v>95</v>
      </c>
      <c r="M37" s="92"/>
      <c r="N37" s="92"/>
      <c r="O37" s="141">
        <v>9</v>
      </c>
      <c r="P37" s="28" t="s">
        <v>126</v>
      </c>
      <c r="Q37" s="140" t="s">
        <v>127</v>
      </c>
      <c r="R37" s="92"/>
      <c r="S37" s="24">
        <v>3</v>
      </c>
      <c r="T37" s="28" t="s">
        <v>80</v>
      </c>
      <c r="U37" s="140" t="s">
        <v>81</v>
      </c>
      <c r="V37" s="43"/>
      <c r="W37" s="141"/>
      <c r="X37" s="197"/>
      <c r="Y37" s="122" t="s">
        <v>897</v>
      </c>
      <c r="Z37" s="92"/>
      <c r="AA37" s="92"/>
      <c r="AB37" s="58">
        <v>2</v>
      </c>
      <c r="AC37" s="64" t="s">
        <v>40</v>
      </c>
      <c r="AD37" s="143" t="s">
        <v>41</v>
      </c>
      <c r="AE37" s="172"/>
      <c r="AF37" s="213" t="s">
        <v>57</v>
      </c>
      <c r="AG37" s="28" t="s">
        <v>183</v>
      </c>
      <c r="AH37" s="140" t="s">
        <v>184</v>
      </c>
      <c r="AI37" s="172"/>
      <c r="AJ37" s="24">
        <v>3</v>
      </c>
      <c r="AK37" s="144" t="s">
        <v>309</v>
      </c>
      <c r="AL37" s="44" t="s">
        <v>186</v>
      </c>
      <c r="AM37" s="92"/>
      <c r="AR37" s="92"/>
      <c r="AS37" s="24"/>
      <c r="AT37" s="173" t="s">
        <v>394</v>
      </c>
      <c r="AU37" s="171" t="s">
        <v>45</v>
      </c>
      <c r="AV37" s="92"/>
      <c r="BA37" s="199"/>
      <c r="BB37" s="20" t="s">
        <v>83</v>
      </c>
      <c r="BC37" s="144" t="s">
        <v>153</v>
      </c>
      <c r="BD37" s="44" t="s">
        <v>154</v>
      </c>
      <c r="BE37" s="92"/>
      <c r="BF37" s="24">
        <v>4</v>
      </c>
      <c r="BG37" s="144" t="s">
        <v>208</v>
      </c>
      <c r="BH37" s="44" t="s">
        <v>209</v>
      </c>
      <c r="BI37" s="92"/>
      <c r="BJ37" s="107">
        <v>6</v>
      </c>
      <c r="BK37" s="91" t="s">
        <v>212</v>
      </c>
      <c r="BL37" s="143" t="s">
        <v>213</v>
      </c>
      <c r="BM37" s="92"/>
      <c r="BN37" s="92"/>
      <c r="BO37" s="20" t="s">
        <v>79</v>
      </c>
      <c r="BP37" s="145" t="s">
        <v>132</v>
      </c>
      <c r="BQ37" s="146" t="s">
        <v>134</v>
      </c>
      <c r="BR37" s="92"/>
      <c r="BS37" s="24">
        <v>7</v>
      </c>
      <c r="BT37" t="s">
        <v>224</v>
      </c>
      <c r="BU37" s="143" t="s">
        <v>221</v>
      </c>
      <c r="BV37" s="92"/>
      <c r="BW37" s="24">
        <v>8</v>
      </c>
      <c r="BX37" s="64" t="s">
        <v>216</v>
      </c>
      <c r="BY37" s="143" t="s">
        <v>176</v>
      </c>
      <c r="BZ37" s="92"/>
      <c r="CA37" s="92"/>
      <c r="CB37" s="24">
        <v>10</v>
      </c>
      <c r="CC37" t="s">
        <v>132</v>
      </c>
      <c r="CD37" s="143" t="s">
        <v>134</v>
      </c>
      <c r="CE37" s="92"/>
      <c r="CF37" s="24">
        <v>12</v>
      </c>
      <c r="CG37" s="64" t="s">
        <v>219</v>
      </c>
      <c r="CH37" s="143" t="s">
        <v>220</v>
      </c>
      <c r="CI37" s="92"/>
      <c r="CM37" s="92"/>
      <c r="CN37" s="92"/>
      <c r="CO37" s="24"/>
      <c r="CP37" s="118" t="s">
        <v>393</v>
      </c>
      <c r="CQ37" s="132" t="s">
        <v>287</v>
      </c>
      <c r="CR37" s="92"/>
      <c r="CS37" s="24"/>
      <c r="CT37" s="156" t="s">
        <v>345</v>
      </c>
      <c r="CU37" s="186" t="s">
        <v>447</v>
      </c>
      <c r="CV37" s="92"/>
      <c r="CW37" s="794"/>
      <c r="CX37" s="156" t="s">
        <v>623</v>
      </c>
      <c r="CY37" s="763" t="s">
        <v>910</v>
      </c>
      <c r="CZ37" s="800"/>
      <c r="DA37" s="94"/>
      <c r="DB37" s="24"/>
      <c r="DC37" s="156" t="s">
        <v>323</v>
      </c>
      <c r="DD37" s="214" t="s">
        <v>870</v>
      </c>
      <c r="DE37" s="92"/>
      <c r="DF37" s="24"/>
      <c r="DG37" s="156" t="s">
        <v>336</v>
      </c>
      <c r="DH37" s="157"/>
      <c r="DI37" s="92"/>
      <c r="DJ37" s="24"/>
      <c r="DK37" s="156" t="s">
        <v>336</v>
      </c>
      <c r="DL37" s="765"/>
      <c r="DM37" s="92"/>
      <c r="DN37" s="92"/>
      <c r="DO37" s="155"/>
      <c r="DP37" s="156" t="s">
        <v>345</v>
      </c>
      <c r="DQ37" s="157"/>
      <c r="DR37" s="92"/>
      <c r="EA37" s="92"/>
      <c r="EB37" s="92"/>
      <c r="EC37" s="92"/>
      <c r="ED37" s="92"/>
      <c r="EE37" s="92"/>
      <c r="EG37" s="64"/>
      <c r="EJ37" s="92"/>
      <c r="EK37" s="24">
        <v>2</v>
      </c>
      <c r="EL37" s="148" t="s">
        <v>203</v>
      </c>
      <c r="EM37" s="728" t="s">
        <v>852</v>
      </c>
      <c r="EN37" s="92"/>
      <c r="EO37" s="111"/>
      <c r="EP37" s="156" t="s">
        <v>323</v>
      </c>
      <c r="EQ37" s="756"/>
      <c r="ER37" s="92"/>
    </row>
    <row r="38" spans="1:148" ht="13.5" thickBot="1">
      <c r="A38" s="43"/>
      <c r="B38" s="24"/>
      <c r="C38" s="156" t="s">
        <v>623</v>
      </c>
      <c r="D38" s="171" t="s">
        <v>448</v>
      </c>
      <c r="E38" s="172"/>
      <c r="F38" s="24">
        <v>2</v>
      </c>
      <c r="G38" s="28" t="s">
        <v>54</v>
      </c>
      <c r="H38" s="140" t="s">
        <v>55</v>
      </c>
      <c r="I38" s="92"/>
      <c r="J38" s="141">
        <v>13</v>
      </c>
      <c r="K38" s="28" t="s">
        <v>119</v>
      </c>
      <c r="L38" s="140" t="s">
        <v>102</v>
      </c>
      <c r="M38" s="92"/>
      <c r="N38" s="92"/>
      <c r="O38" s="141">
        <v>10</v>
      </c>
      <c r="P38" s="28" t="s">
        <v>130</v>
      </c>
      <c r="Q38" s="140" t="s">
        <v>131</v>
      </c>
      <c r="R38" s="92"/>
      <c r="S38" s="24">
        <v>4</v>
      </c>
      <c r="T38" s="28" t="s">
        <v>304</v>
      </c>
      <c r="U38" s="140" t="s">
        <v>105</v>
      </c>
      <c r="V38" s="92"/>
      <c r="W38" s="141">
        <v>1</v>
      </c>
      <c r="X38" s="28" t="s">
        <v>327</v>
      </c>
      <c r="Y38" s="105" t="s">
        <v>52</v>
      </c>
      <c r="Z38" s="92"/>
      <c r="AA38" s="92"/>
      <c r="AB38" s="58">
        <v>3</v>
      </c>
      <c r="AC38" s="64" t="s">
        <v>125</v>
      </c>
      <c r="AD38" s="143" t="s">
        <v>93</v>
      </c>
      <c r="AE38" s="172"/>
      <c r="AF38" s="213" t="s">
        <v>57</v>
      </c>
      <c r="AG38" s="28" t="s">
        <v>140</v>
      </c>
      <c r="AH38" s="140" t="s">
        <v>141</v>
      </c>
      <c r="AI38" s="172"/>
      <c r="AJ38" s="24">
        <v>4</v>
      </c>
      <c r="AK38" s="4" t="s">
        <v>296</v>
      </c>
      <c r="AL38" s="44" t="s">
        <v>99</v>
      </c>
      <c r="AM38" s="92"/>
      <c r="AR38" s="92"/>
      <c r="AS38" s="24"/>
      <c r="AT38" s="156" t="s">
        <v>345</v>
      </c>
      <c r="AU38" s="171" t="s">
        <v>449</v>
      </c>
      <c r="AV38" s="92"/>
      <c r="BA38" s="199"/>
      <c r="BB38" s="24"/>
      <c r="BC38" s="144"/>
      <c r="BD38" s="44"/>
      <c r="BE38" s="92"/>
      <c r="BF38" s="24">
        <v>5</v>
      </c>
      <c r="BG38" s="144" t="s">
        <v>207</v>
      </c>
      <c r="BH38" s="44" t="s">
        <v>165</v>
      </c>
      <c r="BI38" s="92"/>
      <c r="BJ38" s="107">
        <v>7</v>
      </c>
      <c r="BK38" s="91" t="s">
        <v>174</v>
      </c>
      <c r="BL38" s="143" t="s">
        <v>176</v>
      </c>
      <c r="BM38" s="92"/>
      <c r="BN38" s="92"/>
      <c r="BO38" s="20"/>
      <c r="BP38" s="144"/>
      <c r="BQ38" s="44"/>
      <c r="BR38" s="92"/>
      <c r="BS38" s="24">
        <v>8</v>
      </c>
      <c r="BT38" t="s">
        <v>317</v>
      </c>
      <c r="BU38" s="143" t="s">
        <v>129</v>
      </c>
      <c r="BV38" s="92"/>
      <c r="BW38" s="24">
        <v>9</v>
      </c>
      <c r="BX38" t="s">
        <v>313</v>
      </c>
      <c r="BY38" s="143" t="s">
        <v>159</v>
      </c>
      <c r="BZ38" s="92"/>
      <c r="CA38" s="92"/>
      <c r="CB38" s="24" t="s">
        <v>57</v>
      </c>
      <c r="CC38" t="s">
        <v>306</v>
      </c>
      <c r="CD38" s="143" t="s">
        <v>211</v>
      </c>
      <c r="CE38" s="92"/>
      <c r="CF38" s="24">
        <v>13</v>
      </c>
      <c r="CG38" s="64" t="s">
        <v>198</v>
      </c>
      <c r="CH38" s="143" t="s">
        <v>87</v>
      </c>
      <c r="CI38" s="92"/>
      <c r="CM38" s="92"/>
      <c r="CN38" s="92"/>
      <c r="CO38" s="24">
        <v>1</v>
      </c>
      <c r="CP38" t="s">
        <v>54</v>
      </c>
      <c r="CQ38" s="143" t="s">
        <v>59</v>
      </c>
      <c r="CR38" s="92"/>
      <c r="CS38" s="82"/>
      <c r="CT38" s="166"/>
      <c r="CU38" s="167"/>
      <c r="CV38" s="92"/>
      <c r="CW38" s="794"/>
      <c r="CX38" s="156" t="s">
        <v>336</v>
      </c>
      <c r="CY38" s="816"/>
      <c r="CZ38" s="800"/>
      <c r="DA38" s="94"/>
      <c r="DB38" s="24"/>
      <c r="DC38" s="156" t="s">
        <v>623</v>
      </c>
      <c r="DD38" s="214" t="s">
        <v>871</v>
      </c>
      <c r="DE38" s="92"/>
      <c r="DF38" s="24"/>
      <c r="DG38" s="170"/>
      <c r="DH38" s="157"/>
      <c r="DI38" s="92"/>
      <c r="DJ38" s="24"/>
      <c r="DK38" s="170"/>
      <c r="DL38" s="157"/>
      <c r="DM38" s="92"/>
      <c r="DN38" s="92"/>
      <c r="DO38" s="65"/>
      <c r="DP38" s="168"/>
      <c r="DQ38" s="169"/>
      <c r="DR38" s="92"/>
      <c r="EB38"/>
      <c r="EG38" s="64"/>
      <c r="EJ38" s="92"/>
      <c r="EK38" s="739">
        <v>3</v>
      </c>
      <c r="EL38" s="148" t="s">
        <v>132</v>
      </c>
      <c r="EM38" s="151" t="s">
        <v>134</v>
      </c>
      <c r="EN38" s="92"/>
      <c r="EO38" s="111"/>
      <c r="EP38" s="156" t="s">
        <v>623</v>
      </c>
      <c r="EQ38" s="157"/>
      <c r="ER38" s="92"/>
    </row>
    <row r="39" spans="1:148" ht="12.75">
      <c r="A39" s="43"/>
      <c r="B39" s="24"/>
      <c r="C39" s="156" t="s">
        <v>336</v>
      </c>
      <c r="D39" s="171" t="s">
        <v>450</v>
      </c>
      <c r="E39" s="172"/>
      <c r="F39" s="24">
        <v>3</v>
      </c>
      <c r="G39" s="28" t="s">
        <v>85</v>
      </c>
      <c r="H39" s="140" t="s">
        <v>73</v>
      </c>
      <c r="I39" s="92"/>
      <c r="J39" s="141">
        <v>14</v>
      </c>
      <c r="K39" s="28" t="s">
        <v>296</v>
      </c>
      <c r="L39" s="140" t="s">
        <v>97</v>
      </c>
      <c r="M39" s="92"/>
      <c r="N39" s="92"/>
      <c r="O39" s="141">
        <v>11</v>
      </c>
      <c r="P39" s="144" t="s">
        <v>317</v>
      </c>
      <c r="Q39" s="105" t="s">
        <v>129</v>
      </c>
      <c r="R39" s="92"/>
      <c r="S39" s="24">
        <v>5</v>
      </c>
      <c r="T39" s="28" t="s">
        <v>379</v>
      </c>
      <c r="U39" s="140" t="s">
        <v>51</v>
      </c>
      <c r="V39" s="92"/>
      <c r="W39" s="141"/>
      <c r="X39" s="28" t="s">
        <v>147</v>
      </c>
      <c r="Y39" s="105"/>
      <c r="Z39" s="92"/>
      <c r="AA39" s="92"/>
      <c r="AB39" s="58">
        <v>4</v>
      </c>
      <c r="AC39" s="64" t="s">
        <v>104</v>
      </c>
      <c r="AD39" s="143" t="s">
        <v>105</v>
      </c>
      <c r="AE39" s="172"/>
      <c r="AF39" s="117" t="s">
        <v>57</v>
      </c>
      <c r="AG39" s="148" t="s">
        <v>114</v>
      </c>
      <c r="AH39" s="140" t="s">
        <v>115</v>
      </c>
      <c r="AI39" s="172"/>
      <c r="AJ39" s="24">
        <v>5</v>
      </c>
      <c r="AK39" s="144" t="s">
        <v>334</v>
      </c>
      <c r="AL39" s="44" t="s">
        <v>141</v>
      </c>
      <c r="AM39" s="92"/>
      <c r="AR39" s="92"/>
      <c r="AS39" s="82"/>
      <c r="AT39" s="192"/>
      <c r="AU39" s="193"/>
      <c r="AV39" s="92"/>
      <c r="BA39" s="199"/>
      <c r="BB39" s="24"/>
      <c r="BC39" s="156" t="s">
        <v>323</v>
      </c>
      <c r="BD39" s="159" t="s">
        <v>950</v>
      </c>
      <c r="BE39" s="92"/>
      <c r="BF39" s="82">
        <v>6</v>
      </c>
      <c r="BG39" s="152" t="s">
        <v>306</v>
      </c>
      <c r="BH39" s="153" t="s">
        <v>211</v>
      </c>
      <c r="BI39" s="92"/>
      <c r="BJ39" s="107">
        <v>8</v>
      </c>
      <c r="BK39" s="91" t="s">
        <v>297</v>
      </c>
      <c r="BL39" s="140" t="s">
        <v>116</v>
      </c>
      <c r="BM39" s="92"/>
      <c r="BN39" s="92"/>
      <c r="BO39" s="24"/>
      <c r="BP39" s="156" t="s">
        <v>323</v>
      </c>
      <c r="BQ39" s="171" t="s">
        <v>451</v>
      </c>
      <c r="BR39" s="92"/>
      <c r="BS39" s="24">
        <v>9</v>
      </c>
      <c r="BT39" t="s">
        <v>313</v>
      </c>
      <c r="BU39" s="143" t="s">
        <v>159</v>
      </c>
      <c r="BV39" s="92"/>
      <c r="BW39" s="24">
        <v>10</v>
      </c>
      <c r="BX39" s="64" t="s">
        <v>156</v>
      </c>
      <c r="BY39" s="143" t="s">
        <v>158</v>
      </c>
      <c r="BZ39" s="92"/>
      <c r="CA39" s="92"/>
      <c r="CB39" s="24" t="s">
        <v>57</v>
      </c>
      <c r="CC39" t="s">
        <v>297</v>
      </c>
      <c r="CD39" s="143" t="s">
        <v>117</v>
      </c>
      <c r="CE39" s="92"/>
      <c r="CF39" s="24" t="s">
        <v>57</v>
      </c>
      <c r="CG39" s="64" t="s">
        <v>193</v>
      </c>
      <c r="CH39" s="143" t="s">
        <v>195</v>
      </c>
      <c r="CI39" s="92"/>
      <c r="CM39" s="92"/>
      <c r="CN39" s="92"/>
      <c r="CO39" s="24">
        <v>2</v>
      </c>
      <c r="CP39" s="4" t="s">
        <v>296</v>
      </c>
      <c r="CQ39" s="143" t="s">
        <v>373</v>
      </c>
      <c r="CR39" s="92"/>
      <c r="CS39" s="24"/>
      <c r="CT39" s="118" t="s">
        <v>290</v>
      </c>
      <c r="CU39" s="143"/>
      <c r="CV39" s="92"/>
      <c r="CW39" s="794"/>
      <c r="CX39" s="795"/>
      <c r="CY39" s="816"/>
      <c r="CZ39" s="800"/>
      <c r="DA39" s="94"/>
      <c r="DB39" s="24"/>
      <c r="DC39" s="156" t="s">
        <v>336</v>
      </c>
      <c r="DD39" s="159" t="s">
        <v>452</v>
      </c>
      <c r="DE39" s="92"/>
      <c r="DF39" s="24"/>
      <c r="DG39" s="156" t="s">
        <v>345</v>
      </c>
      <c r="DH39" s="162"/>
      <c r="DI39" s="92"/>
      <c r="DJ39" s="24"/>
      <c r="DK39" s="156" t="s">
        <v>345</v>
      </c>
      <c r="DL39" s="162"/>
      <c r="DM39" s="92"/>
      <c r="DN39" s="92"/>
      <c r="DO39" s="107"/>
      <c r="DP39" s="114" t="s">
        <v>290</v>
      </c>
      <c r="DQ39" s="115"/>
      <c r="DR39" s="92"/>
      <c r="EG39" s="64"/>
      <c r="EJ39" s="92"/>
      <c r="EK39" s="739">
        <v>4</v>
      </c>
      <c r="EL39" s="148" t="s">
        <v>297</v>
      </c>
      <c r="EM39" s="728" t="s">
        <v>856</v>
      </c>
      <c r="EN39" s="92"/>
      <c r="EO39" s="111"/>
      <c r="EP39" s="156" t="s">
        <v>336</v>
      </c>
      <c r="EQ39" s="159" t="s">
        <v>862</v>
      </c>
      <c r="ER39" s="92"/>
    </row>
    <row r="40" spans="1:148" ht="12.75">
      <c r="A40" s="43"/>
      <c r="B40" s="24"/>
      <c r="C40" s="173" t="s">
        <v>376</v>
      </c>
      <c r="D40" s="171" t="s">
        <v>41</v>
      </c>
      <c r="E40" s="217"/>
      <c r="F40" s="24">
        <v>4</v>
      </c>
      <c r="G40" s="28" t="s">
        <v>94</v>
      </c>
      <c r="H40" s="140" t="s">
        <v>95</v>
      </c>
      <c r="I40" s="92"/>
      <c r="J40" s="141">
        <v>15</v>
      </c>
      <c r="K40" s="28" t="s">
        <v>80</v>
      </c>
      <c r="L40" s="140" t="s">
        <v>81</v>
      </c>
      <c r="M40" s="92"/>
      <c r="N40" s="92"/>
      <c r="O40" s="141" t="s">
        <v>57</v>
      </c>
      <c r="P40" s="28" t="s">
        <v>104</v>
      </c>
      <c r="Q40" s="140" t="s">
        <v>105</v>
      </c>
      <c r="R40" s="92"/>
      <c r="S40" s="24">
        <v>6</v>
      </c>
      <c r="T40" s="28" t="s">
        <v>136</v>
      </c>
      <c r="U40" s="140" t="s">
        <v>137</v>
      </c>
      <c r="V40" s="92"/>
      <c r="W40" s="141">
        <v>2</v>
      </c>
      <c r="X40" s="28" t="s">
        <v>47</v>
      </c>
      <c r="Y40" s="105" t="s">
        <v>48</v>
      </c>
      <c r="Z40" s="92"/>
      <c r="AA40" s="92"/>
      <c r="AB40" s="58">
        <v>5</v>
      </c>
      <c r="AC40" s="64" t="s">
        <v>96</v>
      </c>
      <c r="AD40" s="143" t="s">
        <v>98</v>
      </c>
      <c r="AE40" s="172"/>
      <c r="AF40" s="24"/>
      <c r="AG40" s="144"/>
      <c r="AH40" s="44"/>
      <c r="AI40" s="172"/>
      <c r="AJ40" s="24">
        <v>6</v>
      </c>
      <c r="AK40" s="144" t="s">
        <v>174</v>
      </c>
      <c r="AL40" s="44" t="s">
        <v>175</v>
      </c>
      <c r="AM40" s="92"/>
      <c r="AR40" s="92"/>
      <c r="AS40" s="24"/>
      <c r="AT40" s="112" t="s">
        <v>393</v>
      </c>
      <c r="AU40" s="125" t="s">
        <v>289</v>
      </c>
      <c r="AV40" s="92"/>
      <c r="BA40" s="199"/>
      <c r="BB40" s="24"/>
      <c r="BC40" s="156" t="s">
        <v>623</v>
      </c>
      <c r="BD40" s="171" t="s">
        <v>453</v>
      </c>
      <c r="BE40" s="92"/>
      <c r="BF40" s="24">
        <v>7</v>
      </c>
      <c r="BG40" s="581" t="s">
        <v>400</v>
      </c>
      <c r="BH40" s="174" t="s">
        <v>366</v>
      </c>
      <c r="BI40" s="92"/>
      <c r="BJ40" s="107">
        <v>9</v>
      </c>
      <c r="BK40" s="91" t="s">
        <v>214</v>
      </c>
      <c r="BL40" s="143" t="s">
        <v>89</v>
      </c>
      <c r="BM40" s="92"/>
      <c r="BN40" s="92"/>
      <c r="BO40" s="24"/>
      <c r="BP40" s="156" t="s">
        <v>623</v>
      </c>
      <c r="BQ40" s="171" t="s">
        <v>454</v>
      </c>
      <c r="BR40" s="92"/>
      <c r="BS40" s="24">
        <v>10</v>
      </c>
      <c r="BT40" t="s">
        <v>212</v>
      </c>
      <c r="BU40" s="143" t="s">
        <v>213</v>
      </c>
      <c r="BV40" s="92"/>
      <c r="BW40" s="24">
        <v>11</v>
      </c>
      <c r="BX40" t="s">
        <v>130</v>
      </c>
      <c r="BY40" s="143" t="s">
        <v>131</v>
      </c>
      <c r="BZ40" s="92"/>
      <c r="CA40" s="92"/>
      <c r="CB40" s="24" t="s">
        <v>57</v>
      </c>
      <c r="CC40" t="s">
        <v>318</v>
      </c>
      <c r="CD40" s="143" t="s">
        <v>197</v>
      </c>
      <c r="CE40" s="92"/>
      <c r="CF40" s="24" t="s">
        <v>57</v>
      </c>
      <c r="CG40" s="64" t="s">
        <v>54</v>
      </c>
      <c r="CH40" s="143" t="s">
        <v>60</v>
      </c>
      <c r="CI40" s="92"/>
      <c r="CM40" s="92"/>
      <c r="CN40" s="92"/>
      <c r="CO40" s="24">
        <v>3</v>
      </c>
      <c r="CP40" t="s">
        <v>208</v>
      </c>
      <c r="CQ40" s="143" t="s">
        <v>158</v>
      </c>
      <c r="CR40" s="92"/>
      <c r="CS40" s="24">
        <v>1</v>
      </c>
      <c r="CT40" s="4" t="s">
        <v>296</v>
      </c>
      <c r="CU40" s="143" t="s">
        <v>455</v>
      </c>
      <c r="CV40" s="92"/>
      <c r="CW40" s="794"/>
      <c r="CX40" s="156" t="s">
        <v>345</v>
      </c>
      <c r="CY40" s="754" t="s">
        <v>911</v>
      </c>
      <c r="CZ40" s="800"/>
      <c r="DA40" s="94"/>
      <c r="DB40" s="24"/>
      <c r="DC40" s="185" t="s">
        <v>383</v>
      </c>
      <c r="DD40" s="214" t="s">
        <v>112</v>
      </c>
      <c r="DE40" s="92"/>
      <c r="DF40" s="82"/>
      <c r="DG40" s="218"/>
      <c r="DH40" s="219"/>
      <c r="DI40" s="92"/>
      <c r="DJ40" s="82"/>
      <c r="DK40" s="218"/>
      <c r="DL40" s="219"/>
      <c r="DM40" s="92"/>
      <c r="DN40" s="92"/>
      <c r="DO40" s="739">
        <v>1</v>
      </c>
      <c r="DP40" t="s">
        <v>296</v>
      </c>
      <c r="DQ40" s="501" t="s">
        <v>899</v>
      </c>
      <c r="DR40" s="92"/>
      <c r="EG40" s="64"/>
      <c r="EJ40" s="92"/>
      <c r="EK40" s="739">
        <v>5</v>
      </c>
      <c r="EL40" s="148" t="s">
        <v>246</v>
      </c>
      <c r="EM40" s="728" t="s">
        <v>972</v>
      </c>
      <c r="EN40" s="208"/>
      <c r="EO40" s="761"/>
      <c r="EP40" s="760" t="s">
        <v>863</v>
      </c>
      <c r="EQ40" s="186" t="s">
        <v>857</v>
      </c>
      <c r="ER40" s="92"/>
    </row>
    <row r="41" spans="1:148" ht="12.75">
      <c r="A41" s="43"/>
      <c r="B41" s="24"/>
      <c r="C41" s="156" t="s">
        <v>345</v>
      </c>
      <c r="D41" s="171" t="s">
        <v>456</v>
      </c>
      <c r="E41" s="217"/>
      <c r="F41" s="24">
        <v>5</v>
      </c>
      <c r="G41" s="28" t="s">
        <v>90</v>
      </c>
      <c r="H41" s="140" t="s">
        <v>91</v>
      </c>
      <c r="I41" s="92"/>
      <c r="J41" s="141" t="s">
        <v>57</v>
      </c>
      <c r="K41" s="28" t="s">
        <v>54</v>
      </c>
      <c r="L41" s="140" t="s">
        <v>55</v>
      </c>
      <c r="M41" s="92"/>
      <c r="N41" s="92"/>
      <c r="O41" s="141" t="s">
        <v>57</v>
      </c>
      <c r="P41" s="28" t="s">
        <v>96</v>
      </c>
      <c r="Q41" s="140" t="s">
        <v>98</v>
      </c>
      <c r="R41" s="92"/>
      <c r="S41" s="24">
        <v>7</v>
      </c>
      <c r="T41" s="4" t="s">
        <v>464</v>
      </c>
      <c r="U41" s="44" t="s">
        <v>146</v>
      </c>
      <c r="V41" s="92"/>
      <c r="W41" s="141"/>
      <c r="X41" s="28" t="s">
        <v>145</v>
      </c>
      <c r="Y41" s="105"/>
      <c r="Z41" s="92"/>
      <c r="AA41" s="92"/>
      <c r="AB41" s="58">
        <v>6</v>
      </c>
      <c r="AC41" s="64" t="s">
        <v>171</v>
      </c>
      <c r="AD41" s="143" t="s">
        <v>131</v>
      </c>
      <c r="AE41" s="172"/>
      <c r="AF41" s="24"/>
      <c r="AG41" s="156" t="s">
        <v>323</v>
      </c>
      <c r="AH41" s="171" t="s">
        <v>457</v>
      </c>
      <c r="AI41" s="172"/>
      <c r="AJ41" s="24">
        <v>7</v>
      </c>
      <c r="AK41" s="144" t="s">
        <v>187</v>
      </c>
      <c r="AL41" s="44" t="s">
        <v>188</v>
      </c>
      <c r="AM41" s="92"/>
      <c r="AR41" s="92"/>
      <c r="AS41" s="24">
        <v>1</v>
      </c>
      <c r="AT41" s="144" t="s">
        <v>301</v>
      </c>
      <c r="AU41" s="44" t="s">
        <v>48</v>
      </c>
      <c r="AV41" s="92"/>
      <c r="BA41" s="199"/>
      <c r="BB41" s="24"/>
      <c r="BC41" s="156" t="s">
        <v>336</v>
      </c>
      <c r="BD41" s="171" t="s">
        <v>458</v>
      </c>
      <c r="BE41" s="92"/>
      <c r="BF41" s="24">
        <v>8</v>
      </c>
      <c r="BG41" s="64" t="s">
        <v>219</v>
      </c>
      <c r="BH41" s="146" t="s">
        <v>220</v>
      </c>
      <c r="BI41" s="92"/>
      <c r="BJ41" s="107">
        <v>10</v>
      </c>
      <c r="BK41" s="91" t="s">
        <v>190</v>
      </c>
      <c r="BL41" s="143" t="s">
        <v>179</v>
      </c>
      <c r="BM41" s="92"/>
      <c r="BN41" s="92"/>
      <c r="BO41" s="24"/>
      <c r="BP41" s="156" t="s">
        <v>336</v>
      </c>
      <c r="BQ41" s="171" t="s">
        <v>459</v>
      </c>
      <c r="BR41" s="92"/>
      <c r="BS41" s="24">
        <v>11</v>
      </c>
      <c r="BT41" t="s">
        <v>190</v>
      </c>
      <c r="BU41" s="143" t="s">
        <v>179</v>
      </c>
      <c r="BV41" s="92"/>
      <c r="BW41" s="24">
        <v>12</v>
      </c>
      <c r="BX41" s="64" t="s">
        <v>353</v>
      </c>
      <c r="BY41" s="143" t="s">
        <v>89</v>
      </c>
      <c r="BZ41" s="92"/>
      <c r="CA41" s="92"/>
      <c r="CB41" s="24" t="s">
        <v>57</v>
      </c>
      <c r="CC41" t="s">
        <v>90</v>
      </c>
      <c r="CD41" s="143" t="s">
        <v>46</v>
      </c>
      <c r="CE41" s="92"/>
      <c r="CF41" s="24" t="s">
        <v>83</v>
      </c>
      <c r="CG41" s="64" t="s">
        <v>208</v>
      </c>
      <c r="CH41" s="143" t="s">
        <v>158</v>
      </c>
      <c r="CI41" s="92"/>
      <c r="CM41" s="92"/>
      <c r="CN41" s="92"/>
      <c r="CO41" s="24">
        <v>4</v>
      </c>
      <c r="CP41" t="s">
        <v>132</v>
      </c>
      <c r="CQ41" s="143" t="s">
        <v>134</v>
      </c>
      <c r="CR41" s="92"/>
      <c r="CS41" s="24">
        <v>2</v>
      </c>
      <c r="CT41" s="148" t="s">
        <v>80</v>
      </c>
      <c r="CU41" s="143" t="s">
        <v>455</v>
      </c>
      <c r="CV41" s="92"/>
      <c r="CW41" s="796"/>
      <c r="CX41" s="791"/>
      <c r="CY41" s="814"/>
      <c r="CZ41" s="800"/>
      <c r="DA41" s="94"/>
      <c r="DB41" s="24"/>
      <c r="DC41" s="156" t="s">
        <v>345</v>
      </c>
      <c r="DD41" s="214" t="s">
        <v>872</v>
      </c>
      <c r="DE41" s="92"/>
      <c r="DF41" s="24"/>
      <c r="DG41" s="220" t="s">
        <v>442</v>
      </c>
      <c r="DH41" s="143"/>
      <c r="DI41" s="92"/>
      <c r="DJ41" s="111"/>
      <c r="DK41" s="114" t="s">
        <v>290</v>
      </c>
      <c r="DL41" s="131"/>
      <c r="DM41" s="92"/>
      <c r="DN41" s="92"/>
      <c r="DO41" s="20">
        <v>2</v>
      </c>
      <c r="DP41" s="149" t="s">
        <v>307</v>
      </c>
      <c r="DQ41" s="501" t="s">
        <v>206</v>
      </c>
      <c r="DR41" s="92"/>
      <c r="EG41" s="64"/>
      <c r="EJ41" s="92"/>
      <c r="EK41" s="739">
        <v>6</v>
      </c>
      <c r="EL41" s="578" t="s">
        <v>956</v>
      </c>
      <c r="EM41" s="728" t="s">
        <v>206</v>
      </c>
      <c r="EN41" s="92"/>
      <c r="EO41" s="111"/>
      <c r="EP41" s="156" t="s">
        <v>345</v>
      </c>
      <c r="EQ41" s="756"/>
      <c r="ER41" s="92"/>
    </row>
    <row r="42" spans="1:148" ht="13.5" thickBot="1">
      <c r="A42" s="43"/>
      <c r="B42" s="82"/>
      <c r="C42" s="192"/>
      <c r="D42" s="193"/>
      <c r="E42" s="217"/>
      <c r="F42" s="24" t="s">
        <v>57</v>
      </c>
      <c r="G42" s="28" t="s">
        <v>337</v>
      </c>
      <c r="H42" s="140" t="s">
        <v>97</v>
      </c>
      <c r="I42" s="92"/>
      <c r="J42" s="221" t="s">
        <v>57</v>
      </c>
      <c r="K42" s="165" t="s">
        <v>356</v>
      </c>
      <c r="L42" s="44" t="s">
        <v>115</v>
      </c>
      <c r="M42" s="92"/>
      <c r="N42" s="92"/>
      <c r="O42" s="141"/>
      <c r="P42" s="28"/>
      <c r="Q42" s="140"/>
      <c r="R42" s="92"/>
      <c r="S42" s="24">
        <v>8</v>
      </c>
      <c r="T42" s="106" t="s">
        <v>130</v>
      </c>
      <c r="U42" s="140" t="s">
        <v>131</v>
      </c>
      <c r="V42" s="43"/>
      <c r="W42" s="141">
        <v>3</v>
      </c>
      <c r="X42" s="28" t="s">
        <v>125</v>
      </c>
      <c r="Y42" s="105" t="s">
        <v>93</v>
      </c>
      <c r="Z42" s="92"/>
      <c r="AA42" s="92"/>
      <c r="AB42" s="58">
        <v>7</v>
      </c>
      <c r="AC42" s="64" t="s">
        <v>80</v>
      </c>
      <c r="AD42" s="143" t="s">
        <v>81</v>
      </c>
      <c r="AE42" s="172"/>
      <c r="AF42" s="24"/>
      <c r="AG42" s="156" t="s">
        <v>623</v>
      </c>
      <c r="AH42" s="171" t="s">
        <v>460</v>
      </c>
      <c r="AI42" s="172"/>
      <c r="AJ42" s="24">
        <v>8</v>
      </c>
      <c r="AK42" s="144" t="s">
        <v>190</v>
      </c>
      <c r="AL42" s="44" t="s">
        <v>191</v>
      </c>
      <c r="AM42" s="92"/>
      <c r="AR42" s="92"/>
      <c r="AS42" s="24">
        <v>2</v>
      </c>
      <c r="AT42" s="144" t="s">
        <v>40</v>
      </c>
      <c r="AU42" s="44" t="s">
        <v>41</v>
      </c>
      <c r="AV42" s="92"/>
      <c r="BA42" s="199"/>
      <c r="BB42" s="24"/>
      <c r="BC42" s="173" t="s">
        <v>376</v>
      </c>
      <c r="BD42" s="171" t="s">
        <v>41</v>
      </c>
      <c r="BE42" s="92"/>
      <c r="BF42" s="24" t="s">
        <v>56</v>
      </c>
      <c r="BG42" s="581" t="s">
        <v>400</v>
      </c>
      <c r="BH42" s="174" t="s">
        <v>225</v>
      </c>
      <c r="BI42" s="92"/>
      <c r="BJ42" s="107"/>
      <c r="BK42" s="28"/>
      <c r="BL42" s="140"/>
      <c r="BM42" s="92"/>
      <c r="BN42" s="92"/>
      <c r="BO42" s="24"/>
      <c r="BP42" s="222" t="s">
        <v>461</v>
      </c>
      <c r="BQ42" s="159" t="s">
        <v>81</v>
      </c>
      <c r="BR42" s="92"/>
      <c r="BS42" s="24">
        <v>12</v>
      </c>
      <c r="BT42" t="s">
        <v>368</v>
      </c>
      <c r="BU42" s="143" t="s">
        <v>165</v>
      </c>
      <c r="BV42" s="92"/>
      <c r="BW42" s="24">
        <v>13</v>
      </c>
      <c r="BX42" s="64" t="s">
        <v>219</v>
      </c>
      <c r="BY42" s="143" t="s">
        <v>220</v>
      </c>
      <c r="BZ42" s="92"/>
      <c r="CA42" s="92"/>
      <c r="CB42" s="24" t="s">
        <v>57</v>
      </c>
      <c r="CC42" t="s">
        <v>198</v>
      </c>
      <c r="CD42" s="143" t="s">
        <v>87</v>
      </c>
      <c r="CE42" s="92"/>
      <c r="CF42" s="24"/>
      <c r="CH42" s="143"/>
      <c r="CI42" s="92"/>
      <c r="CM42" s="92"/>
      <c r="CN42" s="92"/>
      <c r="CO42" s="24">
        <v>5</v>
      </c>
      <c r="CP42" t="s">
        <v>80</v>
      </c>
      <c r="CQ42" s="143" t="s">
        <v>84</v>
      </c>
      <c r="CR42" s="92"/>
      <c r="CS42" s="24">
        <v>3</v>
      </c>
      <c r="CT42" s="148" t="s">
        <v>54</v>
      </c>
      <c r="CU42" s="143" t="s">
        <v>462</v>
      </c>
      <c r="CV42" s="92"/>
      <c r="CW42" s="794"/>
      <c r="CX42" s="220" t="s">
        <v>442</v>
      </c>
      <c r="CY42" s="763"/>
      <c r="CZ42" s="800"/>
      <c r="DA42" s="94"/>
      <c r="DB42" s="82"/>
      <c r="DC42" s="218"/>
      <c r="DD42" s="219"/>
      <c r="DE42" s="92"/>
      <c r="DF42" s="24">
        <v>1</v>
      </c>
      <c r="DG42" s="150" t="s">
        <v>295</v>
      </c>
      <c r="DH42" s="143" t="s">
        <v>463</v>
      </c>
      <c r="DI42" s="92"/>
      <c r="DJ42" s="24">
        <v>1</v>
      </c>
      <c r="DK42" t="s">
        <v>295</v>
      </c>
      <c r="DL42" s="728" t="s">
        <v>474</v>
      </c>
      <c r="DM42" s="92"/>
      <c r="DN42" s="92"/>
      <c r="DO42" s="20">
        <v>3</v>
      </c>
      <c r="DP42" s="149" t="s">
        <v>297</v>
      </c>
      <c r="DQ42" s="501" t="s">
        <v>117</v>
      </c>
      <c r="DR42" s="92"/>
      <c r="EG42" s="64"/>
      <c r="EJ42" s="92"/>
      <c r="EK42" s="739">
        <v>7</v>
      </c>
      <c r="EL42" s="148" t="s">
        <v>325</v>
      </c>
      <c r="EM42" s="728" t="s">
        <v>93</v>
      </c>
      <c r="EN42" s="92"/>
      <c r="EO42" s="748"/>
      <c r="EP42" s="749"/>
      <c r="EQ42" s="750"/>
      <c r="ER42" s="92"/>
    </row>
    <row r="43" spans="1:148" ht="12.75">
      <c r="A43" s="43"/>
      <c r="B43" s="24"/>
      <c r="C43" s="197" t="s">
        <v>442</v>
      </c>
      <c r="D43" s="44"/>
      <c r="E43" s="217"/>
      <c r="F43" s="24" t="s">
        <v>57</v>
      </c>
      <c r="G43" s="106" t="s">
        <v>71</v>
      </c>
      <c r="H43" s="140" t="s">
        <v>72</v>
      </c>
      <c r="I43" s="92"/>
      <c r="J43" s="141"/>
      <c r="K43" s="156" t="s">
        <v>323</v>
      </c>
      <c r="L43" s="171" t="s">
        <v>477</v>
      </c>
      <c r="M43" s="92"/>
      <c r="N43" s="92"/>
      <c r="O43" s="141"/>
      <c r="P43" s="156" t="s">
        <v>323</v>
      </c>
      <c r="Q43" s="187" t="s">
        <v>948</v>
      </c>
      <c r="R43" s="92"/>
      <c r="S43" s="24">
        <v>9</v>
      </c>
      <c r="T43" s="28" t="s">
        <v>132</v>
      </c>
      <c r="U43" s="140" t="s">
        <v>133</v>
      </c>
      <c r="V43" s="92"/>
      <c r="W43" s="221"/>
      <c r="X43" s="28" t="s">
        <v>148</v>
      </c>
      <c r="Y43" s="105"/>
      <c r="Z43" s="92"/>
      <c r="AA43" s="92"/>
      <c r="AB43" s="58">
        <v>8</v>
      </c>
      <c r="AC43" s="64" t="s">
        <v>142</v>
      </c>
      <c r="AD43" s="143" t="s">
        <v>143</v>
      </c>
      <c r="AE43" s="172"/>
      <c r="AF43" s="24"/>
      <c r="AG43" s="156" t="s">
        <v>336</v>
      </c>
      <c r="AH43" s="171" t="s">
        <v>465</v>
      </c>
      <c r="AI43" s="172"/>
      <c r="AJ43" s="24" t="s">
        <v>57</v>
      </c>
      <c r="AK43" s="144" t="s">
        <v>66</v>
      </c>
      <c r="AL43" s="44" t="s">
        <v>70</v>
      </c>
      <c r="AM43" s="92"/>
      <c r="AR43" s="92"/>
      <c r="AS43" s="24">
        <v>3</v>
      </c>
      <c r="AT43" s="144" t="s">
        <v>44</v>
      </c>
      <c r="AU43" s="44" t="s">
        <v>45</v>
      </c>
      <c r="AV43" s="92"/>
      <c r="BA43" s="199"/>
      <c r="BB43" s="24"/>
      <c r="BC43" s="156" t="s">
        <v>345</v>
      </c>
      <c r="BD43" s="174"/>
      <c r="BE43" s="92"/>
      <c r="BF43" s="24" t="s">
        <v>56</v>
      </c>
      <c r="BG43" s="581" t="s">
        <v>400</v>
      </c>
      <c r="BH43" s="174" t="s">
        <v>343</v>
      </c>
      <c r="BI43" s="92"/>
      <c r="BJ43" s="107"/>
      <c r="BK43" s="156" t="s">
        <v>323</v>
      </c>
      <c r="BL43" s="171" t="s">
        <v>466</v>
      </c>
      <c r="BM43" s="92"/>
      <c r="BN43" s="92"/>
      <c r="BO43" s="24"/>
      <c r="BP43" s="156" t="s">
        <v>345</v>
      </c>
      <c r="BQ43" s="174"/>
      <c r="BR43" s="92"/>
      <c r="BS43" s="24">
        <v>13</v>
      </c>
      <c r="BT43" t="s">
        <v>208</v>
      </c>
      <c r="BU43" s="143" t="s">
        <v>209</v>
      </c>
      <c r="BV43" s="92"/>
      <c r="BW43" s="24">
        <v>14</v>
      </c>
      <c r="BX43" t="s">
        <v>193</v>
      </c>
      <c r="BY43" s="143" t="s">
        <v>195</v>
      </c>
      <c r="BZ43" s="92"/>
      <c r="CA43" s="92"/>
      <c r="CB43" s="24" t="s">
        <v>57</v>
      </c>
      <c r="CC43" t="s">
        <v>216</v>
      </c>
      <c r="CD43" s="151" t="s">
        <v>176</v>
      </c>
      <c r="CE43" s="92"/>
      <c r="CF43" s="24"/>
      <c r="CG43" s="156" t="s">
        <v>323</v>
      </c>
      <c r="CH43" s="171" t="s">
        <v>467</v>
      </c>
      <c r="CI43" s="92"/>
      <c r="CM43" s="92"/>
      <c r="CN43" s="92"/>
      <c r="CO43" s="24">
        <v>6</v>
      </c>
      <c r="CP43" t="s">
        <v>90</v>
      </c>
      <c r="CQ43" s="143" t="s">
        <v>46</v>
      </c>
      <c r="CR43" s="92"/>
      <c r="CS43" s="24">
        <v>4</v>
      </c>
      <c r="CT43" s="148" t="s">
        <v>132</v>
      </c>
      <c r="CU43" s="143" t="s">
        <v>468</v>
      </c>
      <c r="CV43" s="92"/>
      <c r="CW43" s="793">
        <v>1</v>
      </c>
      <c r="CX43" s="799" t="s">
        <v>96</v>
      </c>
      <c r="CY43" s="763" t="s">
        <v>916</v>
      </c>
      <c r="CZ43" s="800"/>
      <c r="DA43" s="94"/>
      <c r="DB43" s="24"/>
      <c r="DC43" s="220" t="s">
        <v>442</v>
      </c>
      <c r="DD43" s="143"/>
      <c r="DE43" s="92"/>
      <c r="DF43" s="24">
        <v>2</v>
      </c>
      <c r="DG43" s="144" t="s">
        <v>296</v>
      </c>
      <c r="DH43" s="143" t="s">
        <v>455</v>
      </c>
      <c r="DI43" s="92"/>
      <c r="DJ43" s="20">
        <v>2</v>
      </c>
      <c r="DK43" s="149" t="s">
        <v>132</v>
      </c>
      <c r="DL43" s="728" t="s">
        <v>482</v>
      </c>
      <c r="DM43" s="92"/>
      <c r="DN43" s="92"/>
      <c r="DO43" s="20">
        <v>4</v>
      </c>
      <c r="DP43" s="149" t="s">
        <v>314</v>
      </c>
      <c r="DQ43" s="501" t="s">
        <v>905</v>
      </c>
      <c r="DR43" s="92"/>
      <c r="EG43" s="64"/>
      <c r="EJ43" s="92"/>
      <c r="EK43" s="739">
        <v>8</v>
      </c>
      <c r="EL43" s="578" t="s">
        <v>958</v>
      </c>
      <c r="EM43" s="728" t="s">
        <v>213</v>
      </c>
      <c r="EN43" s="92"/>
      <c r="EO43" s="111"/>
      <c r="EP43" s="114" t="s">
        <v>290</v>
      </c>
      <c r="EQ43" s="131"/>
      <c r="ER43" s="92"/>
    </row>
    <row r="44" spans="1:148" ht="12.75">
      <c r="A44" s="43"/>
      <c r="B44" s="24">
        <v>1</v>
      </c>
      <c r="C44" s="4" t="s">
        <v>40</v>
      </c>
      <c r="D44" s="44" t="s">
        <v>469</v>
      </c>
      <c r="E44" s="217"/>
      <c r="F44" s="24" t="s">
        <v>57</v>
      </c>
      <c r="G44" s="28" t="s">
        <v>302</v>
      </c>
      <c r="H44" s="140" t="s">
        <v>102</v>
      </c>
      <c r="I44" s="92"/>
      <c r="J44" s="141"/>
      <c r="K44" s="156" t="s">
        <v>623</v>
      </c>
      <c r="L44" s="171" t="s">
        <v>484</v>
      </c>
      <c r="M44" s="172"/>
      <c r="N44" s="92"/>
      <c r="O44" s="141"/>
      <c r="P44" s="156" t="s">
        <v>623</v>
      </c>
      <c r="Q44" s="187" t="s">
        <v>470</v>
      </c>
      <c r="R44" s="92"/>
      <c r="S44" s="24">
        <v>10</v>
      </c>
      <c r="T44" s="28" t="s">
        <v>295</v>
      </c>
      <c r="U44" s="140" t="s">
        <v>108</v>
      </c>
      <c r="V44" s="92"/>
      <c r="W44" s="221">
        <v>4</v>
      </c>
      <c r="X44" s="106" t="s">
        <v>40</v>
      </c>
      <c r="Y44" s="105" t="s">
        <v>41</v>
      </c>
      <c r="Z44" s="92"/>
      <c r="AA44" s="92"/>
      <c r="AB44" s="58">
        <v>9</v>
      </c>
      <c r="AC44" s="64" t="s">
        <v>114</v>
      </c>
      <c r="AD44" s="143" t="s">
        <v>115</v>
      </c>
      <c r="AE44" s="172"/>
      <c r="AF44" s="24"/>
      <c r="AG44" s="173" t="s">
        <v>381</v>
      </c>
      <c r="AH44" s="171" t="s">
        <v>58</v>
      </c>
      <c r="AI44" s="172"/>
      <c r="AJ44" s="24" t="s">
        <v>57</v>
      </c>
      <c r="AK44" s="144" t="s">
        <v>142</v>
      </c>
      <c r="AL44" s="44" t="s">
        <v>144</v>
      </c>
      <c r="AM44" s="92"/>
      <c r="AR44" s="92"/>
      <c r="AS44" s="24">
        <v>4</v>
      </c>
      <c r="AT44" s="144" t="s">
        <v>335</v>
      </c>
      <c r="AU44" s="44" t="s">
        <v>93</v>
      </c>
      <c r="AV44" s="92"/>
      <c r="BA44" s="199"/>
      <c r="BB44" s="82"/>
      <c r="BC44" s="206"/>
      <c r="BD44" s="193"/>
      <c r="BE44" s="92"/>
      <c r="BF44" s="24" t="s">
        <v>56</v>
      </c>
      <c r="BG44" s="581" t="s">
        <v>400</v>
      </c>
      <c r="BH44" s="174" t="s">
        <v>343</v>
      </c>
      <c r="BI44" s="92"/>
      <c r="BJ44" s="107"/>
      <c r="BK44" s="156" t="s">
        <v>623</v>
      </c>
      <c r="BL44" s="171" t="s">
        <v>471</v>
      </c>
      <c r="BM44" s="92"/>
      <c r="BN44" s="92"/>
      <c r="BO44" s="82"/>
      <c r="BP44" s="206"/>
      <c r="BQ44" s="193"/>
      <c r="BR44" s="92"/>
      <c r="BS44" s="24">
        <v>14</v>
      </c>
      <c r="BT44" t="s">
        <v>353</v>
      </c>
      <c r="BU44" s="143" t="s">
        <v>89</v>
      </c>
      <c r="BV44" s="92"/>
      <c r="BW44" s="24">
        <v>15</v>
      </c>
      <c r="BX44" s="64" t="s">
        <v>297</v>
      </c>
      <c r="BY44" s="143" t="s">
        <v>117</v>
      </c>
      <c r="BZ44" s="92"/>
      <c r="CA44" s="92"/>
      <c r="CB44" s="24" t="s">
        <v>57</v>
      </c>
      <c r="CC44" t="s">
        <v>208</v>
      </c>
      <c r="CD44" s="143" t="s">
        <v>209</v>
      </c>
      <c r="CE44" s="92"/>
      <c r="CF44" s="24"/>
      <c r="CG44" s="156" t="s">
        <v>623</v>
      </c>
      <c r="CH44" s="171" t="s">
        <v>472</v>
      </c>
      <c r="CI44" s="92"/>
      <c r="CM44" s="92"/>
      <c r="CN44" s="92"/>
      <c r="CO44" s="24">
        <v>7</v>
      </c>
      <c r="CP44" t="s">
        <v>210</v>
      </c>
      <c r="CQ44" s="143" t="s">
        <v>211</v>
      </c>
      <c r="CR44" s="92"/>
      <c r="CS44" s="24">
        <v>5</v>
      </c>
      <c r="CT44" t="s">
        <v>313</v>
      </c>
      <c r="CU44" s="143" t="s">
        <v>473</v>
      </c>
      <c r="CV44" s="92"/>
      <c r="CW44" s="793">
        <v>2</v>
      </c>
      <c r="CX44" s="799" t="s">
        <v>210</v>
      </c>
      <c r="CY44" s="763" t="s">
        <v>917</v>
      </c>
      <c r="CZ44" s="800"/>
      <c r="DA44" s="94"/>
      <c r="DB44" s="24">
        <v>1</v>
      </c>
      <c r="DC44" s="150" t="s">
        <v>295</v>
      </c>
      <c r="DD44" s="143" t="s">
        <v>474</v>
      </c>
      <c r="DE44" s="92"/>
      <c r="DF44" s="24">
        <v>3</v>
      </c>
      <c r="DG44" s="91" t="s">
        <v>475</v>
      </c>
      <c r="DH44" s="143" t="s">
        <v>476</v>
      </c>
      <c r="DI44" s="92"/>
      <c r="DJ44" s="20">
        <v>3</v>
      </c>
      <c r="DK44" s="149" t="s">
        <v>296</v>
      </c>
      <c r="DL44" s="728" t="s">
        <v>462</v>
      </c>
      <c r="DM44" s="92"/>
      <c r="DN44" s="92"/>
      <c r="DO44" s="20">
        <v>5</v>
      </c>
      <c r="DP44" s="149" t="s">
        <v>319</v>
      </c>
      <c r="DQ44" s="501" t="s">
        <v>836</v>
      </c>
      <c r="DR44" s="92"/>
      <c r="EG44" s="64"/>
      <c r="EJ44" s="92"/>
      <c r="EK44" s="739">
        <v>9</v>
      </c>
      <c r="EL44" s="578" t="s">
        <v>957</v>
      </c>
      <c r="EM44" s="728" t="s">
        <v>964</v>
      </c>
      <c r="EN44" s="92"/>
      <c r="EO44" s="24">
        <v>1</v>
      </c>
      <c r="EP44" s="148" t="s">
        <v>247</v>
      </c>
      <c r="EQ44" s="501" t="s">
        <v>463</v>
      </c>
      <c r="ER44" s="92"/>
    </row>
    <row r="45" spans="1:148" ht="12.75">
      <c r="A45" s="43"/>
      <c r="B45" s="24">
        <v>2</v>
      </c>
      <c r="C45" s="4" t="s">
        <v>44</v>
      </c>
      <c r="D45" s="44" t="s">
        <v>473</v>
      </c>
      <c r="E45" s="217"/>
      <c r="F45" s="58" t="s">
        <v>57</v>
      </c>
      <c r="G45" s="28" t="s">
        <v>61</v>
      </c>
      <c r="H45" s="140" t="s">
        <v>63</v>
      </c>
      <c r="I45" s="172"/>
      <c r="J45" s="141"/>
      <c r="K45" s="156" t="s">
        <v>336</v>
      </c>
      <c r="L45" s="171" t="s">
        <v>488</v>
      </c>
      <c r="M45" s="172"/>
      <c r="N45" s="92"/>
      <c r="O45" s="141"/>
      <c r="P45" s="156" t="s">
        <v>336</v>
      </c>
      <c r="Q45" s="178" t="s">
        <v>378</v>
      </c>
      <c r="R45" s="92"/>
      <c r="S45" s="24">
        <v>11</v>
      </c>
      <c r="T45" s="28" t="s">
        <v>94</v>
      </c>
      <c r="U45" s="140" t="s">
        <v>95</v>
      </c>
      <c r="V45" s="92"/>
      <c r="W45" s="141">
        <v>5</v>
      </c>
      <c r="X45" s="28" t="s">
        <v>149</v>
      </c>
      <c r="Y45" s="105" t="s">
        <v>150</v>
      </c>
      <c r="Z45" s="92"/>
      <c r="AA45" s="92"/>
      <c r="AB45" s="58">
        <v>10</v>
      </c>
      <c r="AC45" s="64" t="s">
        <v>85</v>
      </c>
      <c r="AD45" s="143" t="s">
        <v>45</v>
      </c>
      <c r="AE45" s="172"/>
      <c r="AF45" s="24"/>
      <c r="AG45" s="156" t="s">
        <v>345</v>
      </c>
      <c r="AH45" s="171" t="s">
        <v>478</v>
      </c>
      <c r="AI45" s="172"/>
      <c r="AJ45" s="24" t="s">
        <v>57</v>
      </c>
      <c r="AK45" s="144" t="s">
        <v>329</v>
      </c>
      <c r="AL45" s="44" t="s">
        <v>103</v>
      </c>
      <c r="AM45" s="92"/>
      <c r="AR45" s="92"/>
      <c r="AS45" s="24">
        <v>5</v>
      </c>
      <c r="AT45" s="144" t="s">
        <v>196</v>
      </c>
      <c r="AU45" s="44" t="s">
        <v>197</v>
      </c>
      <c r="AV45" s="92"/>
      <c r="BA45" s="199"/>
      <c r="BB45" s="24"/>
      <c r="BC45" s="112" t="s">
        <v>393</v>
      </c>
      <c r="BD45" s="125" t="s">
        <v>289</v>
      </c>
      <c r="BE45" s="92"/>
      <c r="BF45" s="24" t="s">
        <v>56</v>
      </c>
      <c r="BG45" s="581" t="s">
        <v>400</v>
      </c>
      <c r="BH45" s="174" t="s">
        <v>343</v>
      </c>
      <c r="BI45" s="92"/>
      <c r="BJ45" s="107"/>
      <c r="BK45" s="156" t="s">
        <v>336</v>
      </c>
      <c r="BL45" s="171" t="s">
        <v>479</v>
      </c>
      <c r="BM45" s="92"/>
      <c r="BN45" s="92"/>
      <c r="BO45" s="20"/>
      <c r="BP45" s="127" t="s">
        <v>393</v>
      </c>
      <c r="BQ45" s="191" t="s">
        <v>389</v>
      </c>
      <c r="BR45" s="92"/>
      <c r="BS45" s="24">
        <v>15</v>
      </c>
      <c r="BT45" t="s">
        <v>132</v>
      </c>
      <c r="BU45" s="143" t="s">
        <v>134</v>
      </c>
      <c r="BV45" s="92"/>
      <c r="BW45" s="24" t="s">
        <v>57</v>
      </c>
      <c r="BX45" t="s">
        <v>208</v>
      </c>
      <c r="BY45" s="143" t="s">
        <v>209</v>
      </c>
      <c r="BZ45" s="92"/>
      <c r="CA45" s="92"/>
      <c r="CB45" s="24" t="s">
        <v>83</v>
      </c>
      <c r="CC45" t="s">
        <v>313</v>
      </c>
      <c r="CD45" s="143" t="s">
        <v>159</v>
      </c>
      <c r="CE45" s="92"/>
      <c r="CF45" s="24"/>
      <c r="CG45" s="156" t="s">
        <v>336</v>
      </c>
      <c r="CH45" s="171" t="s">
        <v>480</v>
      </c>
      <c r="CI45" s="92"/>
      <c r="CM45" s="92"/>
      <c r="CN45" s="92"/>
      <c r="CO45" s="24">
        <v>8</v>
      </c>
      <c r="CP45" t="s">
        <v>219</v>
      </c>
      <c r="CQ45" s="143" t="s">
        <v>220</v>
      </c>
      <c r="CR45" s="92"/>
      <c r="CS45" s="24">
        <v>6</v>
      </c>
      <c r="CT45" s="148" t="s">
        <v>314</v>
      </c>
      <c r="CU45" s="143" t="s">
        <v>481</v>
      </c>
      <c r="CV45" s="92"/>
      <c r="CW45" s="793">
        <v>3</v>
      </c>
      <c r="CX45" s="799" t="s">
        <v>80</v>
      </c>
      <c r="CY45" s="763" t="s">
        <v>918</v>
      </c>
      <c r="CZ45" s="800"/>
      <c r="DA45" s="94"/>
      <c r="DB45" s="24">
        <v>2</v>
      </c>
      <c r="DC45" s="150" t="s">
        <v>132</v>
      </c>
      <c r="DD45" s="143" t="s">
        <v>482</v>
      </c>
      <c r="DE45" s="92"/>
      <c r="DF45" s="24">
        <v>4</v>
      </c>
      <c r="DG45" s="148" t="s">
        <v>307</v>
      </c>
      <c r="DH45" s="143" t="s">
        <v>476</v>
      </c>
      <c r="DI45" s="92"/>
      <c r="DJ45" s="20">
        <v>4</v>
      </c>
      <c r="DK45" s="149" t="s">
        <v>297</v>
      </c>
      <c r="DL45" s="728" t="s">
        <v>483</v>
      </c>
      <c r="DM45" s="92"/>
      <c r="DN45" s="92"/>
      <c r="DO45" s="20">
        <v>6</v>
      </c>
      <c r="DP45" s="149" t="s">
        <v>174</v>
      </c>
      <c r="DQ45" s="501" t="s">
        <v>343</v>
      </c>
      <c r="DR45" s="92"/>
      <c r="EJ45" s="92"/>
      <c r="EK45" s="739">
        <v>10</v>
      </c>
      <c r="EL45" s="148" t="s">
        <v>332</v>
      </c>
      <c r="EM45" s="728" t="s">
        <v>853</v>
      </c>
      <c r="EN45" s="92"/>
      <c r="EO45" s="24">
        <v>2</v>
      </c>
      <c r="EP45" s="148" t="s">
        <v>248</v>
      </c>
      <c r="EQ45" s="501" t="s">
        <v>455</v>
      </c>
      <c r="ER45" s="92"/>
    </row>
    <row r="46" spans="1:148" ht="13.5" thickBot="1">
      <c r="A46" s="43"/>
      <c r="B46" s="24">
        <v>3</v>
      </c>
      <c r="C46" s="4" t="s">
        <v>301</v>
      </c>
      <c r="D46" s="44" t="s">
        <v>483</v>
      </c>
      <c r="E46" s="217"/>
      <c r="F46" s="24"/>
      <c r="H46" s="44"/>
      <c r="I46" s="172"/>
      <c r="J46" s="24"/>
      <c r="K46" s="173" t="s">
        <v>376</v>
      </c>
      <c r="L46" s="171" t="s">
        <v>41</v>
      </c>
      <c r="M46" s="172"/>
      <c r="N46" s="92"/>
      <c r="O46" s="141"/>
      <c r="P46" s="203" t="s">
        <v>378</v>
      </c>
      <c r="Q46" s="178" t="s">
        <v>378</v>
      </c>
      <c r="R46" s="92"/>
      <c r="S46" s="24">
        <v>12</v>
      </c>
      <c r="T46" s="28" t="s">
        <v>349</v>
      </c>
      <c r="U46" s="140" t="s">
        <v>143</v>
      </c>
      <c r="V46" s="92"/>
      <c r="W46" s="221"/>
      <c r="X46" s="28" t="s">
        <v>425</v>
      </c>
      <c r="Y46" s="105"/>
      <c r="Z46" s="92"/>
      <c r="AA46" s="92"/>
      <c r="AB46" s="58">
        <v>11</v>
      </c>
      <c r="AC46" s="64" t="s">
        <v>94</v>
      </c>
      <c r="AD46" s="143" t="s">
        <v>95</v>
      </c>
      <c r="AE46" s="172"/>
      <c r="AF46" s="65"/>
      <c r="AG46" s="223"/>
      <c r="AH46" s="224"/>
      <c r="AI46" s="172"/>
      <c r="AJ46" s="24" t="s">
        <v>57</v>
      </c>
      <c r="AK46" s="144" t="s">
        <v>61</v>
      </c>
      <c r="AL46" s="44" t="s">
        <v>65</v>
      </c>
      <c r="AM46" s="92"/>
      <c r="AR46" s="92"/>
      <c r="AS46" s="24">
        <v>6</v>
      </c>
      <c r="AT46" s="106" t="s">
        <v>328</v>
      </c>
      <c r="AU46" s="44" t="s">
        <v>53</v>
      </c>
      <c r="AV46" s="92"/>
      <c r="BA46" s="199"/>
      <c r="BB46" s="24">
        <v>1</v>
      </c>
      <c r="BC46" s="144" t="s">
        <v>40</v>
      </c>
      <c r="BD46" s="44" t="s">
        <v>41</v>
      </c>
      <c r="BE46" s="92"/>
      <c r="BF46" s="24" t="s">
        <v>56</v>
      </c>
      <c r="BG46" s="581" t="s">
        <v>400</v>
      </c>
      <c r="BH46" s="174" t="s">
        <v>396</v>
      </c>
      <c r="BI46" s="92"/>
      <c r="BJ46" s="107"/>
      <c r="BK46" s="173" t="s">
        <v>485</v>
      </c>
      <c r="BL46" s="171" t="s">
        <v>129</v>
      </c>
      <c r="BM46" s="92"/>
      <c r="BN46" s="92"/>
      <c r="BO46" s="20">
        <v>1</v>
      </c>
      <c r="BP46" s="145" t="s">
        <v>216</v>
      </c>
      <c r="BQ46" s="146" t="s">
        <v>176</v>
      </c>
      <c r="BR46" s="92"/>
      <c r="BS46" s="24">
        <v>16</v>
      </c>
      <c r="BT46" t="s">
        <v>193</v>
      </c>
      <c r="BU46" s="143" t="s">
        <v>195</v>
      </c>
      <c r="BV46" s="92"/>
      <c r="BW46" s="24" t="s">
        <v>57</v>
      </c>
      <c r="BX46" t="s">
        <v>171</v>
      </c>
      <c r="BY46" s="143" t="s">
        <v>172</v>
      </c>
      <c r="BZ46" s="92"/>
      <c r="CA46" s="92"/>
      <c r="CB46" s="24"/>
      <c r="CD46" s="143"/>
      <c r="CE46" s="92"/>
      <c r="CF46" s="24"/>
      <c r="CG46" s="222" t="s">
        <v>486</v>
      </c>
      <c r="CH46" s="159" t="s">
        <v>186</v>
      </c>
      <c r="CI46" s="92"/>
      <c r="CM46" s="92"/>
      <c r="CN46" s="92"/>
      <c r="CO46" s="24"/>
      <c r="CQ46" s="143"/>
      <c r="CR46" s="92"/>
      <c r="CS46" s="24">
        <v>7</v>
      </c>
      <c r="CT46" s="148" t="s">
        <v>356</v>
      </c>
      <c r="CU46" s="143" t="s">
        <v>487</v>
      </c>
      <c r="CV46" s="92"/>
      <c r="CW46" s="793">
        <v>4</v>
      </c>
      <c r="CX46" s="799" t="s">
        <v>215</v>
      </c>
      <c r="CY46" s="763" t="s">
        <v>919</v>
      </c>
      <c r="CZ46" s="800"/>
      <c r="DA46" s="94"/>
      <c r="DB46" s="24">
        <v>3</v>
      </c>
      <c r="DC46" s="148" t="s">
        <v>314</v>
      </c>
      <c r="DD46" s="143" t="s">
        <v>483</v>
      </c>
      <c r="DE46" s="92"/>
      <c r="DF46" s="24">
        <v>5</v>
      </c>
      <c r="DG46" s="150" t="s">
        <v>297</v>
      </c>
      <c r="DH46" s="143" t="s">
        <v>483</v>
      </c>
      <c r="DI46" s="92"/>
      <c r="DJ46" s="20">
        <v>5</v>
      </c>
      <c r="DK46" s="149" t="s">
        <v>233</v>
      </c>
      <c r="DL46" s="728" t="s">
        <v>493</v>
      </c>
      <c r="DM46" s="92"/>
      <c r="DN46" s="92"/>
      <c r="DO46" s="20">
        <v>7</v>
      </c>
      <c r="DP46" s="149" t="s">
        <v>132</v>
      </c>
      <c r="DQ46" s="143" t="s">
        <v>134</v>
      </c>
      <c r="DR46" s="92"/>
      <c r="EJ46" s="92"/>
      <c r="EK46" s="739">
        <v>11</v>
      </c>
      <c r="EL46" s="578" t="s">
        <v>960</v>
      </c>
      <c r="EM46" s="728" t="s">
        <v>965</v>
      </c>
      <c r="EN46" s="92"/>
      <c r="EO46" s="24">
        <v>3</v>
      </c>
      <c r="EP46" s="578" t="s">
        <v>864</v>
      </c>
      <c r="EQ46" s="501" t="s">
        <v>468</v>
      </c>
      <c r="ER46" s="92"/>
    </row>
    <row r="47" spans="1:148" ht="13.5" thickBot="1">
      <c r="A47" s="43"/>
      <c r="B47" s="24">
        <v>3</v>
      </c>
      <c r="C47" s="106" t="s">
        <v>344</v>
      </c>
      <c r="D47" s="44" t="s">
        <v>483</v>
      </c>
      <c r="E47" s="217"/>
      <c r="F47" s="24"/>
      <c r="G47" s="156" t="s">
        <v>323</v>
      </c>
      <c r="H47" s="159" t="s">
        <v>355</v>
      </c>
      <c r="I47" s="172"/>
      <c r="J47" s="524"/>
      <c r="K47" s="704" t="s">
        <v>345</v>
      </c>
      <c r="L47" s="705" t="s">
        <v>502</v>
      </c>
      <c r="M47" s="177"/>
      <c r="N47" s="43"/>
      <c r="O47" s="141"/>
      <c r="P47" s="156" t="s">
        <v>345</v>
      </c>
      <c r="Q47" s="178" t="s">
        <v>378</v>
      </c>
      <c r="R47" s="43"/>
      <c r="S47" s="24">
        <v>13</v>
      </c>
      <c r="T47" s="28" t="s">
        <v>140</v>
      </c>
      <c r="U47" s="140" t="s">
        <v>109</v>
      </c>
      <c r="V47" s="92"/>
      <c r="W47" s="221">
        <v>6</v>
      </c>
      <c r="X47" s="106" t="s">
        <v>120</v>
      </c>
      <c r="Y47" s="394" t="s">
        <v>42</v>
      </c>
      <c r="Z47" s="92"/>
      <c r="AA47" s="92"/>
      <c r="AB47" s="58">
        <v>12</v>
      </c>
      <c r="AC47" s="64" t="s">
        <v>136</v>
      </c>
      <c r="AD47" s="143" t="s">
        <v>138</v>
      </c>
      <c r="AE47" s="172"/>
      <c r="AF47" s="172"/>
      <c r="AG47" s="172"/>
      <c r="AH47" s="172"/>
      <c r="AI47" s="172"/>
      <c r="AJ47" s="24" t="s">
        <v>57</v>
      </c>
      <c r="AK47" s="144" t="s">
        <v>295</v>
      </c>
      <c r="AL47" s="44" t="s">
        <v>110</v>
      </c>
      <c r="AM47" s="92"/>
      <c r="AR47" s="92"/>
      <c r="AS47" s="24">
        <v>7</v>
      </c>
      <c r="AT47" s="145" t="s">
        <v>90</v>
      </c>
      <c r="AU47" s="44" t="s">
        <v>92</v>
      </c>
      <c r="AV47" s="92"/>
      <c r="BA47" s="199"/>
      <c r="BB47" s="24">
        <v>2</v>
      </c>
      <c r="BC47" s="144" t="s">
        <v>196</v>
      </c>
      <c r="BD47" s="44" t="s">
        <v>197</v>
      </c>
      <c r="BE47" s="92"/>
      <c r="BF47" s="24" t="s">
        <v>238</v>
      </c>
      <c r="BG47" s="144"/>
      <c r="BH47" s="44"/>
      <c r="BI47" s="92"/>
      <c r="BJ47" s="107"/>
      <c r="BK47" s="156" t="s">
        <v>345</v>
      </c>
      <c r="BL47" s="159" t="s">
        <v>489</v>
      </c>
      <c r="BM47" s="92"/>
      <c r="BN47" s="92"/>
      <c r="BO47" s="20">
        <v>2</v>
      </c>
      <c r="BP47" s="145" t="s">
        <v>80</v>
      </c>
      <c r="BQ47" s="146" t="s">
        <v>81</v>
      </c>
      <c r="BR47" s="92"/>
      <c r="BS47" s="24" t="s">
        <v>57</v>
      </c>
      <c r="BT47" t="s">
        <v>156</v>
      </c>
      <c r="BU47" s="143" t="s">
        <v>158</v>
      </c>
      <c r="BV47" s="92"/>
      <c r="BW47" s="24" t="s">
        <v>83</v>
      </c>
      <c r="BX47" t="s">
        <v>360</v>
      </c>
      <c r="BY47" s="143" t="s">
        <v>87</v>
      </c>
      <c r="BZ47" s="92"/>
      <c r="CA47" s="92"/>
      <c r="CB47" s="24"/>
      <c r="CC47" s="156" t="s">
        <v>323</v>
      </c>
      <c r="CD47" s="171" t="s">
        <v>490</v>
      </c>
      <c r="CE47" s="92"/>
      <c r="CF47" s="24"/>
      <c r="CG47" s="156" t="s">
        <v>345</v>
      </c>
      <c r="CH47" s="157"/>
      <c r="CI47" s="92"/>
      <c r="CM47" s="92"/>
      <c r="CN47" s="92"/>
      <c r="CO47" s="24"/>
      <c r="CP47" s="156" t="s">
        <v>323</v>
      </c>
      <c r="CQ47" s="186" t="s">
        <v>491</v>
      </c>
      <c r="CR47" s="92"/>
      <c r="CS47" s="24">
        <v>8</v>
      </c>
      <c r="CT47" s="148" t="s">
        <v>208</v>
      </c>
      <c r="CU47" s="143" t="s">
        <v>492</v>
      </c>
      <c r="CV47" s="92"/>
      <c r="CW47" s="793">
        <v>5</v>
      </c>
      <c r="CX47" s="799" t="s">
        <v>54</v>
      </c>
      <c r="CY47" s="763" t="s">
        <v>920</v>
      </c>
      <c r="CZ47" s="800"/>
      <c r="DA47" s="94"/>
      <c r="DB47" s="24">
        <v>4</v>
      </c>
      <c r="DC47" s="150" t="s">
        <v>80</v>
      </c>
      <c r="DD47" s="143" t="s">
        <v>481</v>
      </c>
      <c r="DE47" s="92"/>
      <c r="DF47" s="24">
        <v>6</v>
      </c>
      <c r="DG47" s="148" t="s">
        <v>215</v>
      </c>
      <c r="DH47" s="143" t="s">
        <v>493</v>
      </c>
      <c r="DI47" s="92"/>
      <c r="DJ47" s="20">
        <v>6</v>
      </c>
      <c r="DK47" s="149" t="s">
        <v>230</v>
      </c>
      <c r="DL47" s="728" t="s">
        <v>533</v>
      </c>
      <c r="DM47" s="92"/>
      <c r="DN47" s="92"/>
      <c r="DO47" s="20" t="s">
        <v>57</v>
      </c>
      <c r="DP47" s="149" t="s">
        <v>295</v>
      </c>
      <c r="DQ47" s="501" t="s">
        <v>112</v>
      </c>
      <c r="DR47" s="92"/>
      <c r="EJ47" s="92"/>
      <c r="EK47" s="739">
        <v>12</v>
      </c>
      <c r="EL47" s="148" t="s">
        <v>307</v>
      </c>
      <c r="EM47" s="728" t="s">
        <v>973</v>
      </c>
      <c r="EN47" s="92"/>
      <c r="EO47" s="24">
        <v>4</v>
      </c>
      <c r="EP47" s="148" t="s">
        <v>246</v>
      </c>
      <c r="EQ47" s="501" t="s">
        <v>476</v>
      </c>
      <c r="ER47" s="92"/>
    </row>
    <row r="48" spans="1:148" ht="13.5" thickBot="1">
      <c r="A48" s="43"/>
      <c r="B48" s="24">
        <v>4</v>
      </c>
      <c r="C48" s="4" t="s">
        <v>54</v>
      </c>
      <c r="D48" s="44" t="s">
        <v>494</v>
      </c>
      <c r="E48" s="217"/>
      <c r="F48" s="24"/>
      <c r="G48" s="156" t="s">
        <v>623</v>
      </c>
      <c r="H48" s="171" t="s">
        <v>495</v>
      </c>
      <c r="I48" s="172"/>
      <c r="J48" s="24"/>
      <c r="K48" s="112" t="s">
        <v>393</v>
      </c>
      <c r="L48" s="115" t="s">
        <v>287</v>
      </c>
      <c r="M48" s="172"/>
      <c r="N48" s="92"/>
      <c r="O48" s="200"/>
      <c r="P48" s="201"/>
      <c r="Q48" s="202"/>
      <c r="R48" s="92"/>
      <c r="S48" s="24">
        <v>14</v>
      </c>
      <c r="T48" s="28" t="s">
        <v>297</v>
      </c>
      <c r="U48" s="140" t="s">
        <v>115</v>
      </c>
      <c r="V48" s="92"/>
      <c r="W48" s="221">
        <v>7</v>
      </c>
      <c r="X48" s="144" t="s">
        <v>317</v>
      </c>
      <c r="Y48" s="105" t="s">
        <v>129</v>
      </c>
      <c r="Z48" s="92"/>
      <c r="AA48" s="92"/>
      <c r="AB48" s="58" t="s">
        <v>57</v>
      </c>
      <c r="AC48" s="64" t="s">
        <v>90</v>
      </c>
      <c r="AD48" s="143" t="s">
        <v>92</v>
      </c>
      <c r="AE48" s="172"/>
      <c r="AF48" s="261" t="s">
        <v>528</v>
      </c>
      <c r="AG48" s="499" t="s">
        <v>764</v>
      </c>
      <c r="AH48" s="231"/>
      <c r="AI48" s="172"/>
      <c r="AJ48" s="24" t="s">
        <v>57</v>
      </c>
      <c r="AK48" s="144" t="s">
        <v>130</v>
      </c>
      <c r="AL48" s="44" t="s">
        <v>131</v>
      </c>
      <c r="AM48" s="92"/>
      <c r="AR48" s="92"/>
      <c r="AS48" s="24">
        <v>8</v>
      </c>
      <c r="AT48" s="145" t="s">
        <v>311</v>
      </c>
      <c r="AU48" s="44" t="s">
        <v>124</v>
      </c>
      <c r="AV48" s="92"/>
      <c r="BA48" s="199"/>
      <c r="BB48" s="24">
        <v>3</v>
      </c>
      <c r="BC48" s="144" t="s">
        <v>398</v>
      </c>
      <c r="BD48" s="44" t="s">
        <v>48</v>
      </c>
      <c r="BE48" s="92"/>
      <c r="BF48" s="24" t="s">
        <v>238</v>
      </c>
      <c r="BG48" s="156" t="s">
        <v>323</v>
      </c>
      <c r="BH48" s="171" t="s">
        <v>496</v>
      </c>
      <c r="BI48" s="92"/>
      <c r="BJ48" s="154"/>
      <c r="BK48" s="183"/>
      <c r="BL48" s="225"/>
      <c r="BM48" s="92"/>
      <c r="BN48" s="92"/>
      <c r="BO48" s="20">
        <v>3</v>
      </c>
      <c r="BP48" s="145" t="s">
        <v>190</v>
      </c>
      <c r="BQ48" s="146" t="s">
        <v>179</v>
      </c>
      <c r="BR48" s="92"/>
      <c r="BS48" s="24" t="s">
        <v>57</v>
      </c>
      <c r="BT48" t="s">
        <v>174</v>
      </c>
      <c r="BU48" s="143" t="s">
        <v>178</v>
      </c>
      <c r="BV48" s="92"/>
      <c r="BW48" s="24" t="s">
        <v>83</v>
      </c>
      <c r="BX48" t="s">
        <v>174</v>
      </c>
      <c r="BY48" s="143" t="s">
        <v>179</v>
      </c>
      <c r="BZ48" s="92"/>
      <c r="CA48" s="92"/>
      <c r="CB48" s="24"/>
      <c r="CC48" s="156" t="s">
        <v>623</v>
      </c>
      <c r="CD48" s="171" t="s">
        <v>497</v>
      </c>
      <c r="CE48" s="92"/>
      <c r="CF48" s="82"/>
      <c r="CG48" s="166"/>
      <c r="CH48" s="167"/>
      <c r="CI48" s="92"/>
      <c r="CM48" s="92"/>
      <c r="CN48" s="92"/>
      <c r="CO48" s="24"/>
      <c r="CP48" s="156" t="s">
        <v>623</v>
      </c>
      <c r="CQ48" s="171" t="s">
        <v>498</v>
      </c>
      <c r="CR48" s="92"/>
      <c r="CS48" s="65"/>
      <c r="CT48" s="168"/>
      <c r="CU48" s="169"/>
      <c r="CV48" s="92"/>
      <c r="CW48" s="793">
        <v>6</v>
      </c>
      <c r="CX48" s="578" t="s">
        <v>927</v>
      </c>
      <c r="CY48" s="763" t="s">
        <v>921</v>
      </c>
      <c r="CZ48" s="800"/>
      <c r="DA48" s="94"/>
      <c r="DB48" s="24">
        <v>5</v>
      </c>
      <c r="DC48" s="148" t="s">
        <v>212</v>
      </c>
      <c r="DD48" s="143" t="s">
        <v>494</v>
      </c>
      <c r="DE48" s="92"/>
      <c r="DF48" s="24">
        <v>7</v>
      </c>
      <c r="DG48" s="148" t="s">
        <v>325</v>
      </c>
      <c r="DH48" s="143" t="s">
        <v>499</v>
      </c>
      <c r="DI48" s="92"/>
      <c r="DJ48" s="20">
        <v>7</v>
      </c>
      <c r="DK48" s="149" t="s">
        <v>234</v>
      </c>
      <c r="DL48" s="728" t="s">
        <v>487</v>
      </c>
      <c r="DM48" s="92"/>
      <c r="DN48" s="92"/>
      <c r="DO48" s="65"/>
      <c r="DP48" s="168"/>
      <c r="DQ48" s="169"/>
      <c r="DR48" s="92"/>
      <c r="EJ48" s="92"/>
      <c r="EK48" s="739">
        <v>13</v>
      </c>
      <c r="EL48" s="578" t="s">
        <v>961</v>
      </c>
      <c r="EM48" s="728" t="s">
        <v>966</v>
      </c>
      <c r="EN48" s="92"/>
      <c r="EO48" s="24">
        <v>5</v>
      </c>
      <c r="EP48" s="148" t="s">
        <v>218</v>
      </c>
      <c r="EQ48" s="501" t="s">
        <v>493</v>
      </c>
      <c r="ER48" s="92"/>
    </row>
    <row r="49" spans="1:148" ht="12.75">
      <c r="A49" s="43"/>
      <c r="B49" s="24">
        <v>5</v>
      </c>
      <c r="C49" s="4" t="s">
        <v>61</v>
      </c>
      <c r="D49" s="44" t="s">
        <v>500</v>
      </c>
      <c r="E49" s="217"/>
      <c r="F49" s="24"/>
      <c r="G49" s="156" t="s">
        <v>336</v>
      </c>
      <c r="H49" s="171" t="s">
        <v>501</v>
      </c>
      <c r="I49" s="194"/>
      <c r="J49" s="141">
        <v>1</v>
      </c>
      <c r="K49" s="28" t="s">
        <v>44</v>
      </c>
      <c r="L49" s="140" t="s">
        <v>45</v>
      </c>
      <c r="M49" s="92"/>
      <c r="N49" s="172"/>
      <c r="O49" s="141"/>
      <c r="P49" s="112" t="s">
        <v>503</v>
      </c>
      <c r="Q49" s="115" t="s">
        <v>286</v>
      </c>
      <c r="R49" s="43"/>
      <c r="S49" s="24" t="s">
        <v>57</v>
      </c>
      <c r="T49" s="28" t="s">
        <v>54</v>
      </c>
      <c r="U49" s="140" t="s">
        <v>55</v>
      </c>
      <c r="V49" s="92"/>
      <c r="W49" s="141">
        <v>8</v>
      </c>
      <c r="X49" s="28" t="s">
        <v>44</v>
      </c>
      <c r="Y49" s="105" t="s">
        <v>45</v>
      </c>
      <c r="Z49" s="92"/>
      <c r="AA49" s="92"/>
      <c r="AB49" s="58" t="s">
        <v>57</v>
      </c>
      <c r="AC49" s="64" t="s">
        <v>66</v>
      </c>
      <c r="AD49" s="143" t="s">
        <v>68</v>
      </c>
      <c r="AE49" s="172"/>
      <c r="AF49" s="598"/>
      <c r="AG49" s="599" t="s">
        <v>763</v>
      </c>
      <c r="AH49" s="234"/>
      <c r="AI49" s="172"/>
      <c r="AJ49" s="24" t="s">
        <v>57</v>
      </c>
      <c r="AK49" s="144" t="s">
        <v>380</v>
      </c>
      <c r="AL49" s="44" t="s">
        <v>194</v>
      </c>
      <c r="AM49" s="92"/>
      <c r="AR49" s="92"/>
      <c r="AS49" s="24">
        <v>9</v>
      </c>
      <c r="AT49" s="144" t="s">
        <v>317</v>
      </c>
      <c r="AU49" s="44" t="s">
        <v>129</v>
      </c>
      <c r="AV49" s="92"/>
      <c r="BA49" s="199"/>
      <c r="BB49" s="24">
        <v>4</v>
      </c>
      <c r="BC49" s="144" t="s">
        <v>504</v>
      </c>
      <c r="BD49" s="44" t="s">
        <v>59</v>
      </c>
      <c r="BE49" s="92"/>
      <c r="BF49" s="24" t="s">
        <v>238</v>
      </c>
      <c r="BG49" s="156" t="s">
        <v>623</v>
      </c>
      <c r="BH49" s="171" t="s">
        <v>505</v>
      </c>
      <c r="BI49" s="92"/>
      <c r="BJ49" s="107"/>
      <c r="BK49" s="127" t="s">
        <v>506</v>
      </c>
      <c r="BL49" s="113" t="s">
        <v>289</v>
      </c>
      <c r="BM49" s="92"/>
      <c r="BN49" s="92"/>
      <c r="BO49" s="20">
        <v>4</v>
      </c>
      <c r="BP49" s="145" t="s">
        <v>217</v>
      </c>
      <c r="BQ49" s="146" t="s">
        <v>124</v>
      </c>
      <c r="BR49" s="92"/>
      <c r="BS49" s="24" t="s">
        <v>79</v>
      </c>
      <c r="BT49" t="s">
        <v>296</v>
      </c>
      <c r="BU49" s="143" t="s">
        <v>100</v>
      </c>
      <c r="BV49" s="92"/>
      <c r="BW49" s="24" t="s">
        <v>83</v>
      </c>
      <c r="BX49" t="s">
        <v>403</v>
      </c>
      <c r="BY49" s="143" t="s">
        <v>227</v>
      </c>
      <c r="BZ49" s="92"/>
      <c r="CA49" s="92"/>
      <c r="CB49" s="24"/>
      <c r="CC49" s="156" t="s">
        <v>336</v>
      </c>
      <c r="CD49" s="171" t="s">
        <v>507</v>
      </c>
      <c r="CE49" s="92"/>
      <c r="CF49" s="24"/>
      <c r="CG49" s="118" t="s">
        <v>393</v>
      </c>
      <c r="CH49" s="131" t="s">
        <v>287</v>
      </c>
      <c r="CI49" s="92"/>
      <c r="CM49" s="92"/>
      <c r="CN49" s="92"/>
      <c r="CO49" s="24"/>
      <c r="CP49" s="156" t="s">
        <v>336</v>
      </c>
      <c r="CQ49" s="171" t="s">
        <v>508</v>
      </c>
      <c r="CR49" s="92"/>
      <c r="CS49" s="92"/>
      <c r="CT49" s="92"/>
      <c r="CU49" s="92"/>
      <c r="CV49" s="92"/>
      <c r="CW49" s="793">
        <v>7</v>
      </c>
      <c r="CX49" s="799" t="s">
        <v>219</v>
      </c>
      <c r="CY49" s="763" t="s">
        <v>921</v>
      </c>
      <c r="CZ49" s="800"/>
      <c r="DA49" s="94"/>
      <c r="DB49" s="24">
        <v>6</v>
      </c>
      <c r="DC49" s="148" t="s">
        <v>187</v>
      </c>
      <c r="DD49" s="501" t="s">
        <v>922</v>
      </c>
      <c r="DE49" s="92"/>
      <c r="DF49" s="24">
        <v>8</v>
      </c>
      <c r="DG49" s="148" t="s">
        <v>331</v>
      </c>
      <c r="DH49" s="143" t="s">
        <v>499</v>
      </c>
      <c r="DI49" s="92"/>
      <c r="DJ49" s="20">
        <v>8</v>
      </c>
      <c r="DK49" s="149" t="s">
        <v>307</v>
      </c>
      <c r="DL49" s="728" t="s">
        <v>492</v>
      </c>
      <c r="DM49" s="92"/>
      <c r="DN49" s="92"/>
      <c r="DO49" s="92"/>
      <c r="DP49" s="92"/>
      <c r="DQ49" s="92"/>
      <c r="DR49" s="92"/>
      <c r="EJ49" s="92"/>
      <c r="EK49" s="739" t="s">
        <v>365</v>
      </c>
      <c r="EL49" s="578" t="s">
        <v>962</v>
      </c>
      <c r="EM49" s="728" t="s">
        <v>967</v>
      </c>
      <c r="EN49" s="92"/>
      <c r="EO49" s="24">
        <v>6</v>
      </c>
      <c r="EP49" s="148" t="s">
        <v>244</v>
      </c>
      <c r="EQ49" s="501" t="s">
        <v>533</v>
      </c>
      <c r="ER49" s="92"/>
    </row>
    <row r="50" spans="1:148" ht="13.5" thickBot="1">
      <c r="A50" s="43"/>
      <c r="B50" s="24">
        <v>6</v>
      </c>
      <c r="C50" s="4" t="s">
        <v>66</v>
      </c>
      <c r="D50" s="44" t="s">
        <v>509</v>
      </c>
      <c r="E50" s="217"/>
      <c r="F50" s="24"/>
      <c r="G50" s="173" t="s">
        <v>429</v>
      </c>
      <c r="H50" s="187" t="s">
        <v>430</v>
      </c>
      <c r="I50" s="43"/>
      <c r="J50" s="141">
        <v>2</v>
      </c>
      <c r="K50" s="28" t="s">
        <v>406</v>
      </c>
      <c r="L50" s="140" t="s">
        <v>49</v>
      </c>
      <c r="M50" s="92"/>
      <c r="N50" s="172"/>
      <c r="O50" s="141">
        <v>1</v>
      </c>
      <c r="P50" s="28" t="s">
        <v>47</v>
      </c>
      <c r="Q50" s="140" t="s">
        <v>49</v>
      </c>
      <c r="R50" s="172"/>
      <c r="S50" s="24" t="s">
        <v>57</v>
      </c>
      <c r="T50" s="4" t="s">
        <v>321</v>
      </c>
      <c r="U50" s="44" t="s">
        <v>127</v>
      </c>
      <c r="V50" s="92"/>
      <c r="W50" s="141">
        <v>9</v>
      </c>
      <c r="X50" s="28" t="s">
        <v>153</v>
      </c>
      <c r="Y50" s="105" t="s">
        <v>154</v>
      </c>
      <c r="Z50" s="92"/>
      <c r="AA50" s="92"/>
      <c r="AB50" s="58" t="s">
        <v>57</v>
      </c>
      <c r="AC50" s="226" t="s">
        <v>427</v>
      </c>
      <c r="AD50" s="157" t="s">
        <v>378</v>
      </c>
      <c r="AE50" s="172"/>
      <c r="AF50" s="600"/>
      <c r="AG50" s="601" t="s">
        <v>788</v>
      </c>
      <c r="AH50" s="602"/>
      <c r="AI50" s="172"/>
      <c r="AJ50" s="24" t="s">
        <v>57</v>
      </c>
      <c r="AK50" s="144" t="s">
        <v>297</v>
      </c>
      <c r="AL50" s="44" t="s">
        <v>116</v>
      </c>
      <c r="AM50" s="92"/>
      <c r="AR50" s="92"/>
      <c r="AS50" s="207" t="s">
        <v>365</v>
      </c>
      <c r="AT50" s="145" t="s">
        <v>80</v>
      </c>
      <c r="AU50" s="146" t="s">
        <v>81</v>
      </c>
      <c r="AV50" s="92"/>
      <c r="BA50" s="199"/>
      <c r="BB50" s="24">
        <v>5</v>
      </c>
      <c r="BC50" s="144" t="s">
        <v>120</v>
      </c>
      <c r="BD50" s="44" t="s">
        <v>122</v>
      </c>
      <c r="BE50" s="92"/>
      <c r="BF50" s="24"/>
      <c r="BG50" s="156" t="s">
        <v>336</v>
      </c>
      <c r="BH50" s="171" t="s">
        <v>511</v>
      </c>
      <c r="BI50" s="92"/>
      <c r="BJ50" s="24">
        <v>1</v>
      </c>
      <c r="BK50" s="91" t="s">
        <v>54</v>
      </c>
      <c r="BL50" s="44" t="s">
        <v>59</v>
      </c>
      <c r="BM50" s="92"/>
      <c r="BN50" s="92"/>
      <c r="BO50" s="20">
        <v>5</v>
      </c>
      <c r="BP50" s="145" t="s">
        <v>212</v>
      </c>
      <c r="BQ50" s="146" t="s">
        <v>213</v>
      </c>
      <c r="BR50" s="92"/>
      <c r="BS50" s="24" t="s">
        <v>79</v>
      </c>
      <c r="BT50" t="s">
        <v>295</v>
      </c>
      <c r="BU50" s="143" t="s">
        <v>111</v>
      </c>
      <c r="BV50" s="92"/>
      <c r="BW50" s="155"/>
      <c r="BY50" s="143"/>
      <c r="BZ50" s="92"/>
      <c r="CA50" s="92"/>
      <c r="CB50" s="24"/>
      <c r="CC50" s="222" t="s">
        <v>512</v>
      </c>
      <c r="CD50" s="159" t="s">
        <v>48</v>
      </c>
      <c r="CE50" s="92"/>
      <c r="CF50" s="24">
        <v>1</v>
      </c>
      <c r="CG50" s="64" t="s">
        <v>107</v>
      </c>
      <c r="CH50" s="143" t="s">
        <v>112</v>
      </c>
      <c r="CI50" s="92"/>
      <c r="CM50" s="92"/>
      <c r="CN50" s="92"/>
      <c r="CO50" s="24"/>
      <c r="CP50" s="212" t="s">
        <v>461</v>
      </c>
      <c r="CQ50" s="186" t="s">
        <v>84</v>
      </c>
      <c r="CR50" s="92"/>
      <c r="CV50" s="92"/>
      <c r="CW50" s="793">
        <v>8</v>
      </c>
      <c r="CX50" s="799" t="s">
        <v>906</v>
      </c>
      <c r="CY50" s="763" t="s">
        <v>921</v>
      </c>
      <c r="CZ50" s="800"/>
      <c r="DA50" s="94"/>
      <c r="DB50" s="24">
        <v>7</v>
      </c>
      <c r="DC50" s="148" t="s">
        <v>297</v>
      </c>
      <c r="DD50" s="501" t="s">
        <v>923</v>
      </c>
      <c r="DE50" s="92"/>
      <c r="DF50" s="24">
        <v>9</v>
      </c>
      <c r="DG50" s="148" t="s">
        <v>174</v>
      </c>
      <c r="DH50" s="143" t="s">
        <v>499</v>
      </c>
      <c r="DI50" s="92"/>
      <c r="DJ50" s="65"/>
      <c r="DK50" s="168"/>
      <c r="DL50" s="169"/>
      <c r="DM50" s="92"/>
      <c r="EJ50" s="92"/>
      <c r="EK50" s="739" t="s">
        <v>365</v>
      </c>
      <c r="EL50" s="578" t="s">
        <v>963</v>
      </c>
      <c r="EM50" s="728" t="s">
        <v>179</v>
      </c>
      <c r="EN50" s="92"/>
      <c r="EO50" s="24">
        <v>7</v>
      </c>
      <c r="EP50" s="148" t="s">
        <v>240</v>
      </c>
      <c r="EQ50" s="501" t="s">
        <v>500</v>
      </c>
      <c r="ER50" s="92"/>
    </row>
    <row r="51" spans="1:148" ht="13.5" thickBot="1">
      <c r="A51" s="43"/>
      <c r="B51" s="24">
        <v>7</v>
      </c>
      <c r="C51" s="4" t="s">
        <v>320</v>
      </c>
      <c r="D51" s="44" t="s">
        <v>514</v>
      </c>
      <c r="E51" s="217"/>
      <c r="F51" s="24"/>
      <c r="G51" s="156" t="s">
        <v>345</v>
      </c>
      <c r="H51" s="171" t="s">
        <v>510</v>
      </c>
      <c r="I51" s="43"/>
      <c r="J51" s="141">
        <v>3</v>
      </c>
      <c r="K51" s="28" t="s">
        <v>40</v>
      </c>
      <c r="L51" s="140" t="s">
        <v>41</v>
      </c>
      <c r="M51" s="92"/>
      <c r="N51" s="172"/>
      <c r="O51" s="141">
        <v>2</v>
      </c>
      <c r="P51" s="28" t="s">
        <v>44</v>
      </c>
      <c r="Q51" s="140" t="s">
        <v>45</v>
      </c>
      <c r="R51" s="172"/>
      <c r="S51" s="24" t="s">
        <v>57</v>
      </c>
      <c r="T51" s="165" t="s">
        <v>357</v>
      </c>
      <c r="U51" s="105" t="s">
        <v>74</v>
      </c>
      <c r="V51" s="227"/>
      <c r="W51" s="221"/>
      <c r="X51" s="28" t="s">
        <v>387</v>
      </c>
      <c r="Y51" s="105"/>
      <c r="Z51" s="92"/>
      <c r="AA51" s="92"/>
      <c r="AB51" s="58"/>
      <c r="AC51" s="173"/>
      <c r="AD51" s="171"/>
      <c r="AE51" s="172"/>
      <c r="AF51" s="172"/>
      <c r="AG51" s="172"/>
      <c r="AH51" s="172"/>
      <c r="AI51" s="172"/>
      <c r="AJ51" s="24" t="s">
        <v>79</v>
      </c>
      <c r="AK51" s="144" t="s">
        <v>80</v>
      </c>
      <c r="AL51" s="44" t="s">
        <v>81</v>
      </c>
      <c r="AM51" s="92"/>
      <c r="AR51" s="92"/>
      <c r="AS51" s="207" t="s">
        <v>365</v>
      </c>
      <c r="AT51" s="145" t="s">
        <v>772</v>
      </c>
      <c r="AU51" s="146" t="s">
        <v>87</v>
      </c>
      <c r="AV51" s="92"/>
      <c r="BA51" s="199"/>
      <c r="BB51" s="24">
        <v>6</v>
      </c>
      <c r="BC51" s="144" t="s">
        <v>199</v>
      </c>
      <c r="BD51" s="44" t="s">
        <v>200</v>
      </c>
      <c r="BE51" s="92"/>
      <c r="BF51" s="24"/>
      <c r="BG51" s="173" t="s">
        <v>515</v>
      </c>
      <c r="BH51" s="171" t="s">
        <v>134</v>
      </c>
      <c r="BI51" s="92"/>
      <c r="BJ51" s="24">
        <v>2</v>
      </c>
      <c r="BK51" s="150" t="s">
        <v>296</v>
      </c>
      <c r="BL51" s="143" t="s">
        <v>100</v>
      </c>
      <c r="BM51" s="92"/>
      <c r="BN51" s="92"/>
      <c r="BO51" s="20">
        <v>6</v>
      </c>
      <c r="BP51" s="145" t="s">
        <v>174</v>
      </c>
      <c r="BQ51" s="146" t="s">
        <v>177</v>
      </c>
      <c r="BR51" s="92"/>
      <c r="BS51" s="155"/>
      <c r="BU51" s="143"/>
      <c r="BV51" s="92"/>
      <c r="BW51" s="155"/>
      <c r="BX51" s="156" t="s">
        <v>323</v>
      </c>
      <c r="BY51" s="171" t="s">
        <v>516</v>
      </c>
      <c r="BZ51" s="92"/>
      <c r="CA51" s="92"/>
      <c r="CB51" s="24"/>
      <c r="CC51" s="173" t="s">
        <v>376</v>
      </c>
      <c r="CD51" s="171" t="s">
        <v>41</v>
      </c>
      <c r="CE51" s="92"/>
      <c r="CF51" s="24">
        <v>2</v>
      </c>
      <c r="CG51" s="64" t="s">
        <v>132</v>
      </c>
      <c r="CH51" s="143" t="s">
        <v>134</v>
      </c>
      <c r="CI51" s="92"/>
      <c r="CM51" s="92"/>
      <c r="CN51" s="92"/>
      <c r="CO51" s="24"/>
      <c r="CP51" s="156" t="s">
        <v>345</v>
      </c>
      <c r="CQ51" s="214" t="s">
        <v>517</v>
      </c>
      <c r="CR51" s="92"/>
      <c r="CV51" s="92"/>
      <c r="CW51" s="794"/>
      <c r="CX51" s="799" t="s">
        <v>185</v>
      </c>
      <c r="CY51" s="763" t="s">
        <v>79</v>
      </c>
      <c r="CZ51" s="800"/>
      <c r="DA51" s="94"/>
      <c r="DB51" s="24">
        <v>8</v>
      </c>
      <c r="DC51" s="148" t="s">
        <v>307</v>
      </c>
      <c r="DD51" s="501" t="s">
        <v>924</v>
      </c>
      <c r="DE51" s="92"/>
      <c r="DF51" s="65"/>
      <c r="DG51" s="168"/>
      <c r="DH51" s="169"/>
      <c r="DI51" s="92"/>
      <c r="DJ51" s="92"/>
      <c r="DK51" s="92"/>
      <c r="DL51" s="92"/>
      <c r="DM51" s="92"/>
      <c r="EJ51" s="92"/>
      <c r="EK51" s="739" t="s">
        <v>365</v>
      </c>
      <c r="EL51" s="578" t="s">
        <v>237</v>
      </c>
      <c r="EM51" s="728" t="s">
        <v>880</v>
      </c>
      <c r="EN51" s="92"/>
      <c r="EO51" s="24">
        <v>8</v>
      </c>
      <c r="EP51" s="148" t="s">
        <v>174</v>
      </c>
      <c r="EQ51" s="501" t="s">
        <v>500</v>
      </c>
      <c r="ER51" s="92"/>
    </row>
    <row r="52" spans="1:148" ht="12.75">
      <c r="A52" s="43"/>
      <c r="B52" s="24">
        <v>8</v>
      </c>
      <c r="C52" s="106" t="s">
        <v>75</v>
      </c>
      <c r="D52" s="44" t="s">
        <v>518</v>
      </c>
      <c r="E52" s="217"/>
      <c r="F52" s="82"/>
      <c r="G52" s="192"/>
      <c r="H52" s="193"/>
      <c r="I52" s="43"/>
      <c r="J52" s="141">
        <v>4</v>
      </c>
      <c r="K52" s="28" t="s">
        <v>90</v>
      </c>
      <c r="L52" s="140" t="s">
        <v>91</v>
      </c>
      <c r="M52" s="92"/>
      <c r="N52" s="177"/>
      <c r="O52" s="141">
        <v>3</v>
      </c>
      <c r="P52" s="28" t="s">
        <v>40</v>
      </c>
      <c r="Q52" s="140" t="s">
        <v>41</v>
      </c>
      <c r="R52" s="172"/>
      <c r="S52" s="24" t="s">
        <v>57</v>
      </c>
      <c r="T52" s="28" t="s">
        <v>395</v>
      </c>
      <c r="U52" s="140" t="s">
        <v>98</v>
      </c>
      <c r="V52" s="102"/>
      <c r="W52" s="141">
        <v>10</v>
      </c>
      <c r="X52" s="28" t="s">
        <v>295</v>
      </c>
      <c r="Y52" s="105" t="s">
        <v>108</v>
      </c>
      <c r="Z52" s="92"/>
      <c r="AA52" s="92"/>
      <c r="AB52" s="58"/>
      <c r="AC52" s="156" t="s">
        <v>323</v>
      </c>
      <c r="AD52" s="171" t="s">
        <v>519</v>
      </c>
      <c r="AE52" s="172"/>
      <c r="AI52" s="172"/>
      <c r="AJ52" s="24" t="s">
        <v>79</v>
      </c>
      <c r="AK52" s="144" t="s">
        <v>136</v>
      </c>
      <c r="AL52" s="44" t="s">
        <v>139</v>
      </c>
      <c r="AM52" s="92"/>
      <c r="AR52" s="92"/>
      <c r="AS52" s="207" t="s">
        <v>365</v>
      </c>
      <c r="AT52" s="145" t="s">
        <v>85</v>
      </c>
      <c r="AU52" s="146" t="s">
        <v>89</v>
      </c>
      <c r="AV52" s="92"/>
      <c r="BA52" s="199"/>
      <c r="BB52" s="24">
        <v>7</v>
      </c>
      <c r="BC52" s="4" t="s">
        <v>335</v>
      </c>
      <c r="BD52" s="44" t="s">
        <v>93</v>
      </c>
      <c r="BE52" s="92"/>
      <c r="BF52" s="24"/>
      <c r="BG52" s="156" t="s">
        <v>345</v>
      </c>
      <c r="BH52" s="174"/>
      <c r="BI52" s="92"/>
      <c r="BJ52" s="24">
        <v>3</v>
      </c>
      <c r="BK52" s="91" t="s">
        <v>90</v>
      </c>
      <c r="BL52" s="44" t="s">
        <v>46</v>
      </c>
      <c r="BM52" s="92"/>
      <c r="BN52" s="92"/>
      <c r="BO52" s="20">
        <v>7</v>
      </c>
      <c r="BP52" s="145" t="s">
        <v>219</v>
      </c>
      <c r="BQ52" s="146" t="s">
        <v>220</v>
      </c>
      <c r="BR52" s="92"/>
      <c r="BS52" s="155"/>
      <c r="BT52" s="156" t="s">
        <v>323</v>
      </c>
      <c r="BU52" s="171" t="s">
        <v>520</v>
      </c>
      <c r="BV52" s="92"/>
      <c r="BW52" s="155"/>
      <c r="BX52" s="156" t="s">
        <v>623</v>
      </c>
      <c r="BY52" s="171" t="s">
        <v>521</v>
      </c>
      <c r="BZ52" s="92"/>
      <c r="CA52" s="92"/>
      <c r="CB52" s="24"/>
      <c r="CC52" s="156" t="s">
        <v>345</v>
      </c>
      <c r="CD52" s="171" t="s">
        <v>522</v>
      </c>
      <c r="CE52" s="92"/>
      <c r="CF52" s="24">
        <v>3</v>
      </c>
      <c r="CG52" s="64" t="s">
        <v>80</v>
      </c>
      <c r="CH52" s="143" t="s">
        <v>84</v>
      </c>
      <c r="CI52" s="92"/>
      <c r="CM52" s="92"/>
      <c r="CN52" s="92"/>
      <c r="CO52" s="82"/>
      <c r="CP52" s="166"/>
      <c r="CQ52" s="167"/>
      <c r="CR52" s="92"/>
      <c r="CV52" s="92"/>
      <c r="CW52" s="794"/>
      <c r="CX52" s="799" t="s">
        <v>475</v>
      </c>
      <c r="CY52" s="763" t="s">
        <v>79</v>
      </c>
      <c r="CZ52" s="800"/>
      <c r="DA52" s="94"/>
      <c r="DB52" s="24">
        <v>9</v>
      </c>
      <c r="DC52" s="148" t="s">
        <v>342</v>
      </c>
      <c r="DD52" s="501" t="s">
        <v>925</v>
      </c>
      <c r="DE52" s="92"/>
      <c r="DF52" s="92"/>
      <c r="DG52" s="92"/>
      <c r="DH52" s="92"/>
      <c r="DI52" s="92"/>
      <c r="DK52" s="149"/>
      <c r="DL52" s="91"/>
      <c r="DM52" s="91"/>
      <c r="DN52" s="91"/>
      <c r="EJ52" s="92"/>
      <c r="EK52" s="739" t="s">
        <v>365</v>
      </c>
      <c r="EL52" s="578" t="s">
        <v>968</v>
      </c>
      <c r="EM52" s="728" t="s">
        <v>969</v>
      </c>
      <c r="EN52" s="92"/>
      <c r="EO52" s="24">
        <v>9</v>
      </c>
      <c r="EP52" s="148" t="s">
        <v>241</v>
      </c>
      <c r="EQ52" s="501" t="s">
        <v>492</v>
      </c>
      <c r="ER52" s="92"/>
    </row>
    <row r="53" spans="1:148" ht="13.5" thickBot="1">
      <c r="A53" s="43"/>
      <c r="B53" s="65"/>
      <c r="C53" s="223"/>
      <c r="D53" s="224"/>
      <c r="E53" s="43"/>
      <c r="F53" s="24"/>
      <c r="G53" s="197" t="s">
        <v>442</v>
      </c>
      <c r="H53" s="44"/>
      <c r="I53" s="43"/>
      <c r="J53" s="141">
        <v>5</v>
      </c>
      <c r="K53" s="28" t="s">
        <v>304</v>
      </c>
      <c r="L53" s="140" t="s">
        <v>105</v>
      </c>
      <c r="M53" s="92"/>
      <c r="N53" s="172"/>
      <c r="O53" s="141">
        <v>4</v>
      </c>
      <c r="P53" s="28" t="s">
        <v>120</v>
      </c>
      <c r="Q53" s="140" t="s">
        <v>42</v>
      </c>
      <c r="R53" s="177"/>
      <c r="S53" s="24" t="s">
        <v>57</v>
      </c>
      <c r="T53" s="28" t="s">
        <v>66</v>
      </c>
      <c r="U53" s="140" t="s">
        <v>67</v>
      </c>
      <c r="V53" s="92"/>
      <c r="W53" s="141"/>
      <c r="X53" s="28" t="s">
        <v>156</v>
      </c>
      <c r="Y53" s="105"/>
      <c r="Z53" s="92"/>
      <c r="AA53" s="92"/>
      <c r="AB53" s="58"/>
      <c r="AC53" s="156" t="s">
        <v>623</v>
      </c>
      <c r="AD53" s="171" t="s">
        <v>523</v>
      </c>
      <c r="AE53" s="172"/>
      <c r="AI53" s="172"/>
      <c r="AJ53" s="24" t="s">
        <v>79</v>
      </c>
      <c r="AK53" s="144" t="s">
        <v>85</v>
      </c>
      <c r="AL53" s="44" t="s">
        <v>88</v>
      </c>
      <c r="AM53" s="92"/>
      <c r="AR53" s="92"/>
      <c r="AS53" s="207" t="s">
        <v>365</v>
      </c>
      <c r="AT53" s="145" t="s">
        <v>350</v>
      </c>
      <c r="AU53" s="146" t="s">
        <v>200</v>
      </c>
      <c r="AV53" s="92"/>
      <c r="BA53" s="199"/>
      <c r="BB53" s="24">
        <v>8</v>
      </c>
      <c r="BC53" s="144" t="s">
        <v>524</v>
      </c>
      <c r="BD53" s="44" t="s">
        <v>124</v>
      </c>
      <c r="BE53" s="92"/>
      <c r="BF53" s="82"/>
      <c r="BG53" s="206"/>
      <c r="BH53" s="193"/>
      <c r="BI53" s="92"/>
      <c r="BJ53" s="24">
        <v>4</v>
      </c>
      <c r="BK53" s="91" t="s">
        <v>132</v>
      </c>
      <c r="BL53" s="44" t="s">
        <v>134</v>
      </c>
      <c r="BM53" s="92"/>
      <c r="BN53" s="92"/>
      <c r="BO53" s="20">
        <v>8</v>
      </c>
      <c r="BP53" s="145" t="s">
        <v>207</v>
      </c>
      <c r="BQ53" s="146" t="s">
        <v>165</v>
      </c>
      <c r="BR53" s="92"/>
      <c r="BS53" s="155"/>
      <c r="BT53" s="156" t="s">
        <v>623</v>
      </c>
      <c r="BU53" s="171" t="s">
        <v>525</v>
      </c>
      <c r="BV53" s="92"/>
      <c r="BW53" s="155"/>
      <c r="BX53" s="156" t="s">
        <v>336</v>
      </c>
      <c r="BY53" s="171" t="s">
        <v>526</v>
      </c>
      <c r="BZ53" s="92"/>
      <c r="CA53" s="92"/>
      <c r="CB53" s="82"/>
      <c r="CC53" s="166"/>
      <c r="CD53" s="167"/>
      <c r="CE53" s="92"/>
      <c r="CF53" s="24">
        <v>4</v>
      </c>
      <c r="CG53" s="64" t="s">
        <v>185</v>
      </c>
      <c r="CH53" s="143" t="s">
        <v>186</v>
      </c>
      <c r="CI53" s="92"/>
      <c r="CM53" s="92"/>
      <c r="CN53" s="92"/>
      <c r="CO53" s="24"/>
      <c r="CP53" s="118" t="s">
        <v>442</v>
      </c>
      <c r="CQ53" s="143"/>
      <c r="CR53" s="92"/>
      <c r="CV53" s="92"/>
      <c r="CW53" s="797"/>
      <c r="CX53" s="798"/>
      <c r="CY53" s="817"/>
      <c r="CZ53" s="800"/>
      <c r="DA53" s="94"/>
      <c r="DB53" s="24">
        <v>10</v>
      </c>
      <c r="DC53" s="148" t="s">
        <v>346</v>
      </c>
      <c r="DD53" s="501" t="s">
        <v>926</v>
      </c>
      <c r="DE53" s="92"/>
      <c r="DK53" s="149"/>
      <c r="DL53" s="91"/>
      <c r="DM53" s="91"/>
      <c r="DN53" s="91"/>
      <c r="EJ53" s="92"/>
      <c r="EK53" s="739" t="s">
        <v>365</v>
      </c>
      <c r="EL53" s="578" t="s">
        <v>970</v>
      </c>
      <c r="EM53" s="728" t="s">
        <v>971</v>
      </c>
      <c r="EN53" s="92"/>
      <c r="EO53" s="24">
        <v>10</v>
      </c>
      <c r="EP53" s="148" t="s">
        <v>347</v>
      </c>
      <c r="EQ53" s="501" t="s">
        <v>509</v>
      </c>
      <c r="ER53" s="92"/>
    </row>
    <row r="54" spans="1:148" ht="13.5" thickBot="1">
      <c r="A54" s="43"/>
      <c r="B54" s="35"/>
      <c r="C54" s="43"/>
      <c r="D54" s="43"/>
      <c r="E54" s="43"/>
      <c r="F54" s="24">
        <v>1</v>
      </c>
      <c r="G54" s="28" t="s">
        <v>80</v>
      </c>
      <c r="H54" s="44" t="s">
        <v>469</v>
      </c>
      <c r="I54" s="43"/>
      <c r="J54" s="141">
        <v>6</v>
      </c>
      <c r="K54" s="28" t="s">
        <v>85</v>
      </c>
      <c r="L54" s="140" t="s">
        <v>73</v>
      </c>
      <c r="M54" s="92"/>
      <c r="N54" s="194"/>
      <c r="O54" s="141">
        <v>5</v>
      </c>
      <c r="P54" s="28" t="s">
        <v>123</v>
      </c>
      <c r="Q54" s="140" t="s">
        <v>124</v>
      </c>
      <c r="R54" s="194"/>
      <c r="S54" s="24" t="s">
        <v>57</v>
      </c>
      <c r="T54" s="203" t="s">
        <v>400</v>
      </c>
      <c r="U54" s="178" t="s">
        <v>378</v>
      </c>
      <c r="V54" s="92"/>
      <c r="W54" s="141">
        <v>11</v>
      </c>
      <c r="X54" s="106" t="s">
        <v>162</v>
      </c>
      <c r="Y54" s="105" t="s">
        <v>64</v>
      </c>
      <c r="Z54" s="92"/>
      <c r="AA54" s="92"/>
      <c r="AB54" s="58"/>
      <c r="AC54" s="156" t="s">
        <v>336</v>
      </c>
      <c r="AD54" s="171" t="s">
        <v>526</v>
      </c>
      <c r="AE54" s="172"/>
      <c r="AI54" s="172"/>
      <c r="AJ54" s="24"/>
      <c r="AK54" s="144"/>
      <c r="AL54" s="44"/>
      <c r="AM54" s="92"/>
      <c r="AR54" s="92"/>
      <c r="AS54" s="207" t="s">
        <v>365</v>
      </c>
      <c r="AT54" s="145" t="s">
        <v>388</v>
      </c>
      <c r="AU54" s="146" t="s">
        <v>144</v>
      </c>
      <c r="AV54" s="92"/>
      <c r="BA54" s="199"/>
      <c r="BB54" s="24">
        <v>9</v>
      </c>
      <c r="BC54" s="144" t="s">
        <v>149</v>
      </c>
      <c r="BD54" s="44" t="s">
        <v>151</v>
      </c>
      <c r="BE54" s="92"/>
      <c r="BF54" s="24"/>
      <c r="BG54" s="127" t="s">
        <v>506</v>
      </c>
      <c r="BH54" s="113" t="s">
        <v>287</v>
      </c>
      <c r="BI54" s="92"/>
      <c r="BJ54" s="24">
        <v>5</v>
      </c>
      <c r="BK54" s="91" t="s">
        <v>210</v>
      </c>
      <c r="BL54" s="143" t="s">
        <v>211</v>
      </c>
      <c r="BM54" s="92"/>
      <c r="BN54" s="92"/>
      <c r="BO54" s="20">
        <v>9</v>
      </c>
      <c r="BP54" s="145" t="s">
        <v>218</v>
      </c>
      <c r="BQ54" s="146" t="s">
        <v>159</v>
      </c>
      <c r="BR54" s="92"/>
      <c r="BS54" s="155"/>
      <c r="BT54" s="156" t="s">
        <v>336</v>
      </c>
      <c r="BU54" s="171" t="s">
        <v>374</v>
      </c>
      <c r="BV54" s="92"/>
      <c r="BW54" s="155"/>
      <c r="BX54" s="228" t="s">
        <v>527</v>
      </c>
      <c r="BY54" s="186" t="s">
        <v>100</v>
      </c>
      <c r="BZ54" s="92"/>
      <c r="CA54" s="92"/>
      <c r="CB54" s="24"/>
      <c r="CC54" s="118" t="s">
        <v>393</v>
      </c>
      <c r="CD54" s="132" t="s">
        <v>287</v>
      </c>
      <c r="CE54" s="92"/>
      <c r="CF54" s="24">
        <v>5</v>
      </c>
      <c r="CG54" s="64" t="s">
        <v>296</v>
      </c>
      <c r="CH54" s="143" t="s">
        <v>100</v>
      </c>
      <c r="CI54" s="92"/>
      <c r="CM54" s="92"/>
      <c r="CN54" s="92"/>
      <c r="CO54" s="24">
        <v>1</v>
      </c>
      <c r="CP54" t="s">
        <v>54</v>
      </c>
      <c r="CQ54" s="143" t="s">
        <v>474</v>
      </c>
      <c r="CR54" s="92"/>
      <c r="CV54" s="92"/>
      <c r="CW54" s="92"/>
      <c r="CX54" s="92"/>
      <c r="CY54" s="92"/>
      <c r="CZ54" s="800"/>
      <c r="DA54" s="94"/>
      <c r="DB54" s="65"/>
      <c r="DC54" s="168"/>
      <c r="DD54" s="169"/>
      <c r="DE54" s="92"/>
      <c r="DK54" s="149"/>
      <c r="DL54" s="91"/>
      <c r="DM54" s="91"/>
      <c r="DN54" s="91"/>
      <c r="EJ54" s="92"/>
      <c r="EK54" s="739" t="s">
        <v>365</v>
      </c>
      <c r="EL54" s="148" t="s">
        <v>315</v>
      </c>
      <c r="EM54" s="728" t="s">
        <v>890</v>
      </c>
      <c r="EN54" s="92"/>
      <c r="EO54" s="65"/>
      <c r="EP54" s="168"/>
      <c r="EQ54" s="169"/>
      <c r="ER54" s="92"/>
    </row>
    <row r="55" spans="1:148" ht="12.75">
      <c r="A55" s="43"/>
      <c r="B55" s="229" t="s">
        <v>528</v>
      </c>
      <c r="C55" s="230" t="s">
        <v>48</v>
      </c>
      <c r="D55" s="231"/>
      <c r="E55" s="43"/>
      <c r="F55" s="24">
        <v>2</v>
      </c>
      <c r="G55" s="28" t="s">
        <v>54</v>
      </c>
      <c r="H55" s="44" t="s">
        <v>462</v>
      </c>
      <c r="I55" s="43"/>
      <c r="J55" s="141">
        <v>7</v>
      </c>
      <c r="K55" s="28" t="s">
        <v>106</v>
      </c>
      <c r="L55" s="140" t="s">
        <v>52</v>
      </c>
      <c r="M55" s="92"/>
      <c r="N55" s="92"/>
      <c r="O55" s="141">
        <v>6</v>
      </c>
      <c r="P55" s="28" t="s">
        <v>125</v>
      </c>
      <c r="Q55" s="140" t="s">
        <v>93</v>
      </c>
      <c r="R55" s="43"/>
      <c r="S55" s="24" t="s">
        <v>57</v>
      </c>
      <c r="T55" s="203" t="s">
        <v>400</v>
      </c>
      <c r="U55" s="178" t="s">
        <v>378</v>
      </c>
      <c r="V55" s="71"/>
      <c r="W55" s="141"/>
      <c r="X55" s="106" t="s">
        <v>163</v>
      </c>
      <c r="Y55" s="105"/>
      <c r="Z55" s="92"/>
      <c r="AA55" s="92"/>
      <c r="AB55" s="58"/>
      <c r="AC55" s="173" t="s">
        <v>426</v>
      </c>
      <c r="AD55" s="171" t="s">
        <v>48</v>
      </c>
      <c r="AE55" s="172"/>
      <c r="AI55" s="172"/>
      <c r="AJ55" s="24"/>
      <c r="AK55" s="156" t="s">
        <v>323</v>
      </c>
      <c r="AL55" s="171" t="s">
        <v>529</v>
      </c>
      <c r="AM55" s="92"/>
      <c r="AR55" s="92"/>
      <c r="AS55" s="207" t="s">
        <v>365</v>
      </c>
      <c r="AT55" s="145" t="s">
        <v>174</v>
      </c>
      <c r="AU55" s="146" t="s">
        <v>139</v>
      </c>
      <c r="AV55" s="92"/>
      <c r="BA55" s="199"/>
      <c r="BB55" s="24">
        <v>10</v>
      </c>
      <c r="BC55" s="144" t="s">
        <v>352</v>
      </c>
      <c r="BD55" s="44" t="s">
        <v>206</v>
      </c>
      <c r="BE55" s="92"/>
      <c r="BF55" s="24">
        <v>1</v>
      </c>
      <c r="BG55" s="145" t="s">
        <v>312</v>
      </c>
      <c r="BH55" s="44" t="s">
        <v>111</v>
      </c>
      <c r="BI55" s="92"/>
      <c r="BJ55" s="24">
        <v>6</v>
      </c>
      <c r="BK55" s="91" t="s">
        <v>198</v>
      </c>
      <c r="BL55" s="44" t="s">
        <v>87</v>
      </c>
      <c r="BM55" s="92"/>
      <c r="BN55" s="92"/>
      <c r="BO55" s="20">
        <v>10</v>
      </c>
      <c r="BP55" s="145" t="s">
        <v>341</v>
      </c>
      <c r="BQ55" s="146" t="s">
        <v>221</v>
      </c>
      <c r="BR55" s="92"/>
      <c r="BS55" s="155"/>
      <c r="BT55" s="212" t="s">
        <v>527</v>
      </c>
      <c r="BU55" s="186" t="s">
        <v>100</v>
      </c>
      <c r="BV55" s="92"/>
      <c r="BW55" s="155"/>
      <c r="BX55" s="156" t="s">
        <v>345</v>
      </c>
      <c r="BY55" s="186" t="s">
        <v>530</v>
      </c>
      <c r="BZ55" s="92"/>
      <c r="CA55" s="92"/>
      <c r="CB55" s="24">
        <v>1</v>
      </c>
      <c r="CC55" t="s">
        <v>54</v>
      </c>
      <c r="CD55" s="143" t="s">
        <v>60</v>
      </c>
      <c r="CE55" s="92"/>
      <c r="CF55" s="24">
        <v>6</v>
      </c>
      <c r="CG55" s="64" t="s">
        <v>297</v>
      </c>
      <c r="CH55" s="143" t="s">
        <v>117</v>
      </c>
      <c r="CI55" s="92"/>
      <c r="CM55" s="92"/>
      <c r="CN55" s="92"/>
      <c r="CO55" s="24">
        <v>2</v>
      </c>
      <c r="CP55" s="4" t="s">
        <v>296</v>
      </c>
      <c r="CQ55" s="143" t="s">
        <v>482</v>
      </c>
      <c r="CR55" s="92"/>
      <c r="DA55" s="94"/>
      <c r="DB55" s="92"/>
      <c r="DC55" s="92"/>
      <c r="DD55" s="92"/>
      <c r="DE55" s="92"/>
      <c r="DK55" s="149"/>
      <c r="DL55" s="91"/>
      <c r="DM55" s="91"/>
      <c r="DN55" s="91"/>
      <c r="EJ55" s="92"/>
      <c r="EK55" s="739" t="s">
        <v>365</v>
      </c>
      <c r="EL55" s="578" t="s">
        <v>244</v>
      </c>
      <c r="EM55" s="728" t="s">
        <v>865</v>
      </c>
      <c r="EN55" s="92"/>
      <c r="EO55" s="92"/>
      <c r="EP55" s="92"/>
      <c r="EQ55" s="92"/>
      <c r="ER55" s="92"/>
    </row>
    <row r="56" spans="1:145" ht="13.5" thickBot="1">
      <c r="A56" s="43"/>
      <c r="B56" s="396" t="s">
        <v>724</v>
      </c>
      <c r="C56" s="233"/>
      <c r="D56" s="234"/>
      <c r="E56" s="43"/>
      <c r="F56" s="24">
        <v>3</v>
      </c>
      <c r="G56" s="28" t="s">
        <v>85</v>
      </c>
      <c r="H56" s="44" t="s">
        <v>483</v>
      </c>
      <c r="I56" s="43"/>
      <c r="J56" s="158">
        <v>8</v>
      </c>
      <c r="K56" s="28" t="s">
        <v>80</v>
      </c>
      <c r="L56" s="140" t="s">
        <v>81</v>
      </c>
      <c r="M56" s="92"/>
      <c r="N56" s="92"/>
      <c r="O56" s="141">
        <v>7</v>
      </c>
      <c r="P56" s="28" t="s">
        <v>363</v>
      </c>
      <c r="Q56" s="44" t="s">
        <v>51</v>
      </c>
      <c r="R56" s="92"/>
      <c r="S56" s="24"/>
      <c r="T56" s="156"/>
      <c r="U56" s="171"/>
      <c r="V56" s="71"/>
      <c r="W56" s="141">
        <v>12</v>
      </c>
      <c r="X56" s="28" t="s">
        <v>164</v>
      </c>
      <c r="Y56" s="105" t="s">
        <v>103</v>
      </c>
      <c r="Z56" s="92"/>
      <c r="AA56" s="92"/>
      <c r="AB56" s="58"/>
      <c r="AC56" s="156" t="s">
        <v>345</v>
      </c>
      <c r="AD56" s="171" t="s">
        <v>531</v>
      </c>
      <c r="AE56" s="172"/>
      <c r="AI56" s="172"/>
      <c r="AJ56" s="24"/>
      <c r="AK56" s="156" t="s">
        <v>623</v>
      </c>
      <c r="AL56" s="171" t="s">
        <v>532</v>
      </c>
      <c r="AM56" s="92"/>
      <c r="AR56" s="92"/>
      <c r="AS56" s="207" t="s">
        <v>365</v>
      </c>
      <c r="AT56" s="145" t="s">
        <v>409</v>
      </c>
      <c r="AU56" s="146" t="s">
        <v>105</v>
      </c>
      <c r="AV56" s="92"/>
      <c r="BA56" s="199"/>
      <c r="BB56" s="24">
        <v>11</v>
      </c>
      <c r="BC56" s="144" t="s">
        <v>164</v>
      </c>
      <c r="BD56" s="44" t="s">
        <v>165</v>
      </c>
      <c r="BE56" s="92"/>
      <c r="BF56" s="24">
        <v>2</v>
      </c>
      <c r="BG56" s="145" t="s">
        <v>317</v>
      </c>
      <c r="BH56" s="44" t="s">
        <v>129</v>
      </c>
      <c r="BI56" s="92"/>
      <c r="BJ56" s="24">
        <v>7</v>
      </c>
      <c r="BK56" s="91" t="s">
        <v>171</v>
      </c>
      <c r="BL56" s="44" t="s">
        <v>172</v>
      </c>
      <c r="BM56" s="92"/>
      <c r="BN56" s="92"/>
      <c r="BO56" s="20">
        <v>11</v>
      </c>
      <c r="BP56" s="145" t="s">
        <v>359</v>
      </c>
      <c r="BQ56" s="146" t="s">
        <v>222</v>
      </c>
      <c r="BR56" s="92"/>
      <c r="BS56" s="155"/>
      <c r="BT56" s="156" t="s">
        <v>345</v>
      </c>
      <c r="BU56" s="162"/>
      <c r="BV56" s="92"/>
      <c r="BW56" s="235"/>
      <c r="BX56" s="168"/>
      <c r="BY56" s="169"/>
      <c r="BZ56" s="92"/>
      <c r="CA56" s="92"/>
      <c r="CB56" s="24">
        <v>2</v>
      </c>
      <c r="CC56" s="145" t="s">
        <v>301</v>
      </c>
      <c r="CD56" s="501" t="s">
        <v>48</v>
      </c>
      <c r="CE56" s="92"/>
      <c r="CF56" s="24">
        <v>7</v>
      </c>
      <c r="CG56" s="64" t="s">
        <v>306</v>
      </c>
      <c r="CH56" s="143" t="s">
        <v>211</v>
      </c>
      <c r="CI56" s="92"/>
      <c r="CM56" s="92"/>
      <c r="CN56" s="92"/>
      <c r="CO56" s="24">
        <v>3</v>
      </c>
      <c r="CP56" t="s">
        <v>208</v>
      </c>
      <c r="CQ56" s="143" t="s">
        <v>462</v>
      </c>
      <c r="CR56" s="92"/>
      <c r="DF56"/>
      <c r="EJ56" s="92"/>
      <c r="EK56" s="739"/>
      <c r="EL56" s="740"/>
      <c r="EM56" s="746"/>
      <c r="EN56" s="92"/>
      <c r="EO56"/>
    </row>
    <row r="57" spans="1:145" ht="13.5" thickBot="1">
      <c r="A57" s="43"/>
      <c r="B57" s="397" t="s">
        <v>725</v>
      </c>
      <c r="C57" s="395"/>
      <c r="D57" s="238"/>
      <c r="E57" s="43"/>
      <c r="F57" s="24">
        <v>4</v>
      </c>
      <c r="G57" s="28" t="s">
        <v>90</v>
      </c>
      <c r="H57" s="44" t="s">
        <v>513</v>
      </c>
      <c r="I57" s="194"/>
      <c r="J57" s="141">
        <v>9</v>
      </c>
      <c r="K57" s="28" t="s">
        <v>113</v>
      </c>
      <c r="L57" s="140" t="s">
        <v>109</v>
      </c>
      <c r="M57" s="92"/>
      <c r="N57" s="92"/>
      <c r="O57" s="141">
        <v>8</v>
      </c>
      <c r="P57" s="28" t="s">
        <v>85</v>
      </c>
      <c r="Q57" s="140" t="s">
        <v>86</v>
      </c>
      <c r="R57" s="92"/>
      <c r="S57" s="24"/>
      <c r="T57" s="156" t="s">
        <v>323</v>
      </c>
      <c r="U57" s="171" t="s">
        <v>534</v>
      </c>
      <c r="V57" s="172"/>
      <c r="W57" s="141">
        <v>13</v>
      </c>
      <c r="X57" s="28" t="s">
        <v>54</v>
      </c>
      <c r="Y57" s="105" t="s">
        <v>55</v>
      </c>
      <c r="Z57" s="92"/>
      <c r="AA57" s="92"/>
      <c r="AB57" s="209"/>
      <c r="AC57" s="210"/>
      <c r="AD57" s="211"/>
      <c r="AE57" s="172"/>
      <c r="AI57" s="172"/>
      <c r="AJ57" s="24"/>
      <c r="AK57" s="156" t="s">
        <v>336</v>
      </c>
      <c r="AL57" s="171" t="s">
        <v>444</v>
      </c>
      <c r="AM57" s="92"/>
      <c r="AR57" s="92"/>
      <c r="AS57" s="207" t="s">
        <v>365</v>
      </c>
      <c r="AT57" s="145" t="s">
        <v>295</v>
      </c>
      <c r="AU57" s="146" t="s">
        <v>110</v>
      </c>
      <c r="AV57" s="92"/>
      <c r="BA57" s="199"/>
      <c r="BB57" s="24">
        <v>12</v>
      </c>
      <c r="BC57" s="144" t="s">
        <v>203</v>
      </c>
      <c r="BD57" s="44" t="s">
        <v>204</v>
      </c>
      <c r="BE57" s="92"/>
      <c r="BF57" s="24">
        <v>3</v>
      </c>
      <c r="BG57" s="145" t="s">
        <v>171</v>
      </c>
      <c r="BH57" s="44" t="s">
        <v>172</v>
      </c>
      <c r="BI57" s="92"/>
      <c r="BJ57" s="24">
        <v>8</v>
      </c>
      <c r="BK57" s="91" t="s">
        <v>317</v>
      </c>
      <c r="BL57" s="44" t="s">
        <v>129</v>
      </c>
      <c r="BM57" s="92"/>
      <c r="BN57" s="92"/>
      <c r="BO57" s="20">
        <v>12</v>
      </c>
      <c r="BP57" s="145" t="s">
        <v>54</v>
      </c>
      <c r="BQ57" s="146" t="s">
        <v>59</v>
      </c>
      <c r="BR57" s="92"/>
      <c r="BS57" s="235"/>
      <c r="BT57" s="168"/>
      <c r="BU57" s="169"/>
      <c r="BV57" s="92"/>
      <c r="BW57" s="92"/>
      <c r="BX57" s="92"/>
      <c r="BY57" s="92"/>
      <c r="BZ57" s="92"/>
      <c r="CA57" s="92"/>
      <c r="CB57" s="24">
        <v>3</v>
      </c>
      <c r="CC57" t="s">
        <v>44</v>
      </c>
      <c r="CD57" s="501" t="s">
        <v>889</v>
      </c>
      <c r="CE57" s="92"/>
      <c r="CF57" s="24">
        <v>8</v>
      </c>
      <c r="CG57" s="145" t="s">
        <v>212</v>
      </c>
      <c r="CH57" s="146" t="s">
        <v>213</v>
      </c>
      <c r="CI57" s="92"/>
      <c r="CM57" s="92"/>
      <c r="CN57" s="92"/>
      <c r="CO57" s="24">
        <v>4</v>
      </c>
      <c r="CP57" t="s">
        <v>132</v>
      </c>
      <c r="CQ57" s="143" t="s">
        <v>483</v>
      </c>
      <c r="CR57" s="92"/>
      <c r="EJ57" s="92"/>
      <c r="EK57" s="739"/>
      <c r="EL57" s="747" t="s">
        <v>323</v>
      </c>
      <c r="EM57" s="159" t="s">
        <v>848</v>
      </c>
      <c r="EN57" s="92"/>
      <c r="EO57"/>
    </row>
    <row r="58" spans="1:144" ht="13.5" thickBot="1">
      <c r="A58" s="43"/>
      <c r="B58" s="43"/>
      <c r="C58" s="43"/>
      <c r="D58" s="43"/>
      <c r="E58" s="43"/>
      <c r="F58" s="24">
        <v>5</v>
      </c>
      <c r="G58" s="28" t="s">
        <v>94</v>
      </c>
      <c r="H58" s="44" t="s">
        <v>487</v>
      </c>
      <c r="I58" s="43"/>
      <c r="J58" s="141">
        <v>10</v>
      </c>
      <c r="K58" s="28" t="s">
        <v>107</v>
      </c>
      <c r="L58" s="140" t="s">
        <v>108</v>
      </c>
      <c r="M58" s="92"/>
      <c r="N58" s="92"/>
      <c r="O58" s="141">
        <v>9</v>
      </c>
      <c r="P58" s="28" t="s">
        <v>126</v>
      </c>
      <c r="Q58" s="140" t="s">
        <v>127</v>
      </c>
      <c r="R58" s="92"/>
      <c r="S58" s="24"/>
      <c r="T58" s="156" t="s">
        <v>623</v>
      </c>
      <c r="U58" s="171" t="s">
        <v>535</v>
      </c>
      <c r="V58" s="172"/>
      <c r="W58" s="141"/>
      <c r="X58" s="28" t="s">
        <v>304</v>
      </c>
      <c r="Y58" s="105"/>
      <c r="Z58" s="92"/>
      <c r="AA58" s="92"/>
      <c r="AB58" s="117"/>
      <c r="AC58" s="197" t="s">
        <v>442</v>
      </c>
      <c r="AD58" s="119"/>
      <c r="AE58" s="172"/>
      <c r="AI58" s="172"/>
      <c r="AJ58" s="24"/>
      <c r="AK58" s="173" t="s">
        <v>381</v>
      </c>
      <c r="AL58" s="171" t="s">
        <v>58</v>
      </c>
      <c r="AM58" s="92"/>
      <c r="AR58" s="92"/>
      <c r="AS58" s="207" t="s">
        <v>365</v>
      </c>
      <c r="AT58" s="145" t="s">
        <v>156</v>
      </c>
      <c r="AU58" s="502" t="s">
        <v>760</v>
      </c>
      <c r="AV58" s="92"/>
      <c r="BA58" s="199"/>
      <c r="BB58" s="24"/>
      <c r="BC58" s="144"/>
      <c r="BD58" s="44"/>
      <c r="BE58" s="92"/>
      <c r="BF58" s="24">
        <v>4</v>
      </c>
      <c r="BG58" s="145" t="s">
        <v>80</v>
      </c>
      <c r="BH58" s="44" t="s">
        <v>82</v>
      </c>
      <c r="BI58" s="92"/>
      <c r="BJ58" s="24">
        <v>9</v>
      </c>
      <c r="BK58" s="91" t="s">
        <v>295</v>
      </c>
      <c r="BL58" s="140" t="s">
        <v>41</v>
      </c>
      <c r="BM58" s="92"/>
      <c r="BN58" s="92"/>
      <c r="BO58" s="20" t="s">
        <v>83</v>
      </c>
      <c r="BP58" s="144" t="s">
        <v>295</v>
      </c>
      <c r="BQ58" s="146" t="s">
        <v>111</v>
      </c>
      <c r="BR58" s="92"/>
      <c r="BS58" s="172"/>
      <c r="BT58" s="172"/>
      <c r="BU58" s="172"/>
      <c r="BV58" s="172"/>
      <c r="BW58"/>
      <c r="CA58" s="92"/>
      <c r="CB58" s="24">
        <v>4</v>
      </c>
      <c r="CC58" t="s">
        <v>90</v>
      </c>
      <c r="CD58" s="143" t="s">
        <v>46</v>
      </c>
      <c r="CE58" s="92"/>
      <c r="CF58" s="24">
        <v>9</v>
      </c>
      <c r="CG58" t="s">
        <v>208</v>
      </c>
      <c r="CH58" s="143" t="s">
        <v>158</v>
      </c>
      <c r="CI58" s="92"/>
      <c r="CM58" s="92"/>
      <c r="CN58" s="92"/>
      <c r="CO58" s="24">
        <v>5</v>
      </c>
      <c r="CP58" t="s">
        <v>80</v>
      </c>
      <c r="CQ58" s="143" t="s">
        <v>533</v>
      </c>
      <c r="CR58" s="92"/>
      <c r="EJ58" s="92"/>
      <c r="EK58" s="739"/>
      <c r="EL58" s="747" t="s">
        <v>623</v>
      </c>
      <c r="EM58" s="159" t="s">
        <v>849</v>
      </c>
      <c r="EN58" s="92"/>
    </row>
    <row r="59" spans="1:144" ht="12.75">
      <c r="A59" s="43"/>
      <c r="B59" s="229" t="s">
        <v>528</v>
      </c>
      <c r="C59" s="499" t="s">
        <v>773</v>
      </c>
      <c r="D59" s="231"/>
      <c r="E59" s="43"/>
      <c r="F59" s="24">
        <v>6</v>
      </c>
      <c r="G59" s="106" t="s">
        <v>71</v>
      </c>
      <c r="H59" s="44" t="s">
        <v>509</v>
      </c>
      <c r="I59" s="43"/>
      <c r="J59" s="141">
        <v>11</v>
      </c>
      <c r="K59" s="28" t="s">
        <v>66</v>
      </c>
      <c r="L59" s="140" t="s">
        <v>67</v>
      </c>
      <c r="M59" s="92"/>
      <c r="N59" s="92"/>
      <c r="O59" s="141">
        <v>10</v>
      </c>
      <c r="P59" s="28" t="s">
        <v>130</v>
      </c>
      <c r="Q59" s="140" t="s">
        <v>131</v>
      </c>
      <c r="R59" s="92"/>
      <c r="S59" s="24"/>
      <c r="T59" s="156" t="s">
        <v>336</v>
      </c>
      <c r="U59" s="171" t="s">
        <v>537</v>
      </c>
      <c r="V59" s="172"/>
      <c r="W59" s="221" t="s">
        <v>57</v>
      </c>
      <c r="X59" s="144" t="s">
        <v>166</v>
      </c>
      <c r="Y59" s="105" t="s">
        <v>161</v>
      </c>
      <c r="Z59" s="92"/>
      <c r="AA59" s="92"/>
      <c r="AB59" s="147">
        <v>1</v>
      </c>
      <c r="AC59" s="64" t="s">
        <v>47</v>
      </c>
      <c r="AD59" s="143" t="s">
        <v>469</v>
      </c>
      <c r="AE59" s="172"/>
      <c r="AI59" s="172"/>
      <c r="AJ59" s="24"/>
      <c r="AK59" s="156" t="s">
        <v>345</v>
      </c>
      <c r="AL59" s="157"/>
      <c r="AM59" s="92"/>
      <c r="AR59" s="92"/>
      <c r="AS59" s="207" t="s">
        <v>365</v>
      </c>
      <c r="AT59" s="579" t="s">
        <v>400</v>
      </c>
      <c r="AU59" s="174" t="s">
        <v>427</v>
      </c>
      <c r="AV59" s="92"/>
      <c r="BA59" s="199"/>
      <c r="BB59" s="155"/>
      <c r="BC59" s="156" t="s">
        <v>323</v>
      </c>
      <c r="BD59" s="159" t="s">
        <v>949</v>
      </c>
      <c r="BE59" s="92"/>
      <c r="BF59" s="24">
        <v>5</v>
      </c>
      <c r="BG59" s="145" t="s">
        <v>132</v>
      </c>
      <c r="BH59" s="44" t="s">
        <v>134</v>
      </c>
      <c r="BI59" s="92"/>
      <c r="BJ59" s="24" t="s">
        <v>57</v>
      </c>
      <c r="BK59" s="91" t="s">
        <v>208</v>
      </c>
      <c r="BL59" s="44" t="s">
        <v>209</v>
      </c>
      <c r="BM59" s="92"/>
      <c r="BN59" s="92"/>
      <c r="BO59" s="20" t="s">
        <v>79</v>
      </c>
      <c r="BP59" s="145" t="s">
        <v>132</v>
      </c>
      <c r="BQ59" s="146" t="s">
        <v>134</v>
      </c>
      <c r="BR59" s="92"/>
      <c r="BS59" s="261" t="s">
        <v>528</v>
      </c>
      <c r="BT59" s="499" t="s">
        <v>775</v>
      </c>
      <c r="BU59" s="231"/>
      <c r="BV59" s="172"/>
      <c r="BW59"/>
      <c r="CA59" s="92"/>
      <c r="CB59" s="24">
        <v>5</v>
      </c>
      <c r="CC59" t="s">
        <v>185</v>
      </c>
      <c r="CD59" s="143" t="s">
        <v>186</v>
      </c>
      <c r="CE59" s="92"/>
      <c r="CF59" s="24">
        <v>10</v>
      </c>
      <c r="CG59" s="64" t="s">
        <v>313</v>
      </c>
      <c r="CH59" s="143" t="s">
        <v>159</v>
      </c>
      <c r="CI59" s="92"/>
      <c r="CM59" s="92"/>
      <c r="CN59" s="92"/>
      <c r="CO59" s="24">
        <v>6</v>
      </c>
      <c r="CP59" t="s">
        <v>210</v>
      </c>
      <c r="CQ59" s="143" t="s">
        <v>533</v>
      </c>
      <c r="CR59" s="92"/>
      <c r="EJ59" s="92"/>
      <c r="EK59" s="739"/>
      <c r="EL59" s="747" t="s">
        <v>336</v>
      </c>
      <c r="EM59" s="159" t="s">
        <v>850</v>
      </c>
      <c r="EN59" s="92"/>
    </row>
    <row r="60" spans="1:144" ht="13.5" thickBot="1">
      <c r="A60" s="43"/>
      <c r="B60" s="397"/>
      <c r="C60" s="500" t="s">
        <v>774</v>
      </c>
      <c r="D60" s="238"/>
      <c r="E60" s="43"/>
      <c r="F60" s="24">
        <v>7</v>
      </c>
      <c r="G60" s="28" t="s">
        <v>337</v>
      </c>
      <c r="H60" s="44" t="s">
        <v>514</v>
      </c>
      <c r="I60" s="43"/>
      <c r="J60" s="141">
        <v>12</v>
      </c>
      <c r="K60" s="28" t="s">
        <v>94</v>
      </c>
      <c r="L60" s="140" t="s">
        <v>95</v>
      </c>
      <c r="M60" s="92"/>
      <c r="N60" s="92"/>
      <c r="O60" s="141">
        <v>11</v>
      </c>
      <c r="P60" s="144" t="s">
        <v>317</v>
      </c>
      <c r="Q60" s="105" t="s">
        <v>129</v>
      </c>
      <c r="R60" s="92"/>
      <c r="S60" s="24"/>
      <c r="T60" s="173" t="s">
        <v>376</v>
      </c>
      <c r="U60" s="187" t="s">
        <v>121</v>
      </c>
      <c r="V60" s="172"/>
      <c r="W60" s="141"/>
      <c r="X60" s="144" t="s">
        <v>160</v>
      </c>
      <c r="Y60" s="105"/>
      <c r="Z60" s="92"/>
      <c r="AA60" s="92"/>
      <c r="AB60" s="147">
        <v>2</v>
      </c>
      <c r="AC60" s="64" t="s">
        <v>40</v>
      </c>
      <c r="AD60" s="143" t="s">
        <v>462</v>
      </c>
      <c r="AE60" s="172"/>
      <c r="AI60" s="172"/>
      <c r="AJ60" s="65"/>
      <c r="AK60" s="223"/>
      <c r="AL60" s="224"/>
      <c r="AM60" s="92"/>
      <c r="AR60" s="92"/>
      <c r="AS60" s="24"/>
      <c r="AU60" s="44"/>
      <c r="AV60" s="92"/>
      <c r="BA60" s="199"/>
      <c r="BB60" s="155"/>
      <c r="BC60" s="156" t="s">
        <v>623</v>
      </c>
      <c r="BD60" s="171" t="s">
        <v>453</v>
      </c>
      <c r="BE60" s="92"/>
      <c r="BF60" s="24">
        <v>6</v>
      </c>
      <c r="BG60" s="145" t="s">
        <v>536</v>
      </c>
      <c r="BH60" s="44" t="s">
        <v>165</v>
      </c>
      <c r="BI60" s="92"/>
      <c r="BJ60" s="24"/>
      <c r="BK60" s="91"/>
      <c r="BL60" s="143"/>
      <c r="BM60" s="92"/>
      <c r="BN60" s="92"/>
      <c r="BO60" s="239"/>
      <c r="BP60" s="144"/>
      <c r="BQ60" s="171"/>
      <c r="BR60" s="92"/>
      <c r="BS60" s="263"/>
      <c r="BT60" s="395"/>
      <c r="BU60" s="238"/>
      <c r="BV60" s="172"/>
      <c r="BW60"/>
      <c r="CA60" s="92"/>
      <c r="CB60" s="24">
        <v>6</v>
      </c>
      <c r="CC60" t="s">
        <v>80</v>
      </c>
      <c r="CD60" s="143" t="s">
        <v>81</v>
      </c>
      <c r="CE60" s="92"/>
      <c r="CF60" s="24">
        <v>11</v>
      </c>
      <c r="CG60" t="s">
        <v>187</v>
      </c>
      <c r="CH60" s="143" t="s">
        <v>188</v>
      </c>
      <c r="CI60" s="92"/>
      <c r="CM60" s="92"/>
      <c r="CN60" s="92"/>
      <c r="CO60" s="24">
        <v>7</v>
      </c>
      <c r="CP60" t="s">
        <v>90</v>
      </c>
      <c r="CQ60" s="143" t="s">
        <v>513</v>
      </c>
      <c r="CR60" s="92"/>
      <c r="EJ60" s="92"/>
      <c r="EK60" s="739"/>
      <c r="EL60" s="760" t="s">
        <v>845</v>
      </c>
      <c r="EM60" s="214" t="s">
        <v>299</v>
      </c>
      <c r="EN60" s="92"/>
    </row>
    <row r="61" spans="1:144" ht="13.5" thickBot="1">
      <c r="A61" s="43"/>
      <c r="B61" s="43"/>
      <c r="C61" s="43"/>
      <c r="D61" s="43"/>
      <c r="E61" s="43"/>
      <c r="F61" s="65"/>
      <c r="G61" s="223"/>
      <c r="H61" s="224"/>
      <c r="I61" s="43"/>
      <c r="J61" s="141">
        <v>13</v>
      </c>
      <c r="K61" s="28" t="s">
        <v>296</v>
      </c>
      <c r="L61" s="140" t="s">
        <v>97</v>
      </c>
      <c r="M61" s="92"/>
      <c r="N61" s="92"/>
      <c r="O61" s="141" t="s">
        <v>57</v>
      </c>
      <c r="P61" s="28" t="s">
        <v>96</v>
      </c>
      <c r="Q61" s="140" t="s">
        <v>98</v>
      </c>
      <c r="R61" s="92"/>
      <c r="S61" s="24"/>
      <c r="T61" s="156" t="s">
        <v>345</v>
      </c>
      <c r="U61" s="711" t="s">
        <v>542</v>
      </c>
      <c r="V61" s="208"/>
      <c r="W61" s="141" t="s">
        <v>57</v>
      </c>
      <c r="X61" s="28" t="s">
        <v>762</v>
      </c>
      <c r="Y61" s="105" t="s">
        <v>124</v>
      </c>
      <c r="Z61" s="92"/>
      <c r="AA61" s="92"/>
      <c r="AB61" s="147">
        <v>3</v>
      </c>
      <c r="AC61" s="64" t="s">
        <v>125</v>
      </c>
      <c r="AD61" s="143" t="s">
        <v>483</v>
      </c>
      <c r="AE61" s="172"/>
      <c r="AI61" s="172"/>
      <c r="AJ61" s="24"/>
      <c r="AK61" s="197" t="s">
        <v>442</v>
      </c>
      <c r="AL61" s="44"/>
      <c r="AM61" s="92"/>
      <c r="AR61" s="92"/>
      <c r="AS61" s="24" t="s">
        <v>57</v>
      </c>
      <c r="AT61" s="145" t="s">
        <v>66</v>
      </c>
      <c r="AU61" s="146" t="s">
        <v>70</v>
      </c>
      <c r="AV61" s="92"/>
      <c r="BA61" s="199"/>
      <c r="BB61" s="155"/>
      <c r="BC61" s="156" t="s">
        <v>336</v>
      </c>
      <c r="BD61" s="174"/>
      <c r="BE61" s="92"/>
      <c r="BF61" s="24">
        <v>7</v>
      </c>
      <c r="BG61" s="145" t="s">
        <v>445</v>
      </c>
      <c r="BH61" s="44" t="s">
        <v>87</v>
      </c>
      <c r="BI61" s="92"/>
      <c r="BJ61" s="24"/>
      <c r="BK61" s="156" t="s">
        <v>323</v>
      </c>
      <c r="BL61" s="159" t="s">
        <v>539</v>
      </c>
      <c r="BM61" s="92"/>
      <c r="BN61" s="92"/>
      <c r="BO61" s="239"/>
      <c r="BP61" s="156" t="s">
        <v>323</v>
      </c>
      <c r="BQ61" s="171" t="s">
        <v>540</v>
      </c>
      <c r="BR61" s="92"/>
      <c r="BS61" s="172"/>
      <c r="BT61" s="172"/>
      <c r="BU61" s="172"/>
      <c r="BV61" s="172"/>
      <c r="CA61" s="92"/>
      <c r="CB61" s="24">
        <v>7</v>
      </c>
      <c r="CC61" t="s">
        <v>132</v>
      </c>
      <c r="CD61" s="143" t="s">
        <v>134</v>
      </c>
      <c r="CE61" s="92"/>
      <c r="CF61" s="24">
        <v>12</v>
      </c>
      <c r="CG61" s="64" t="s">
        <v>193</v>
      </c>
      <c r="CH61" s="143" t="s">
        <v>195</v>
      </c>
      <c r="CI61" s="92"/>
      <c r="CM61" s="92"/>
      <c r="CN61" s="92"/>
      <c r="CO61" s="24">
        <v>8</v>
      </c>
      <c r="CP61" t="s">
        <v>219</v>
      </c>
      <c r="CQ61" s="143" t="s">
        <v>513</v>
      </c>
      <c r="CR61" s="92"/>
      <c r="EJ61" s="92"/>
      <c r="EK61" s="739"/>
      <c r="EL61" s="156" t="s">
        <v>345</v>
      </c>
      <c r="EM61" s="157"/>
      <c r="EN61" s="92"/>
    </row>
    <row r="62" spans="1:144" ht="13.5" thickBot="1">
      <c r="A62" s="35"/>
      <c r="B62" s="35"/>
      <c r="C62" s="35"/>
      <c r="D62" s="35"/>
      <c r="E62" s="35"/>
      <c r="F62" s="35"/>
      <c r="G62" s="43"/>
      <c r="H62" s="43"/>
      <c r="I62" s="43"/>
      <c r="J62" s="141">
        <v>14</v>
      </c>
      <c r="K62" s="1" t="s">
        <v>357</v>
      </c>
      <c r="L62" s="140" t="s">
        <v>72</v>
      </c>
      <c r="M62" s="92"/>
      <c r="N62" s="92"/>
      <c r="O62" s="141" t="s">
        <v>83</v>
      </c>
      <c r="P62" s="28" t="s">
        <v>104</v>
      </c>
      <c r="Q62" s="140" t="s">
        <v>105</v>
      </c>
      <c r="R62" s="92"/>
      <c r="S62" s="215"/>
      <c r="T62" s="216" t="s">
        <v>503</v>
      </c>
      <c r="U62" s="115" t="s">
        <v>287</v>
      </c>
      <c r="V62" s="172"/>
      <c r="W62" s="141"/>
      <c r="X62" s="28" t="s">
        <v>538</v>
      </c>
      <c r="Y62" s="105"/>
      <c r="Z62" s="92"/>
      <c r="AA62" s="92"/>
      <c r="AB62" s="147">
        <v>4</v>
      </c>
      <c r="AC62" s="64" t="s">
        <v>104</v>
      </c>
      <c r="AD62" s="143" t="s">
        <v>487</v>
      </c>
      <c r="AE62" s="172"/>
      <c r="AI62" s="172"/>
      <c r="AJ62" s="24">
        <v>1</v>
      </c>
      <c r="AK62" s="144" t="s">
        <v>90</v>
      </c>
      <c r="AL62" s="44" t="s">
        <v>474</v>
      </c>
      <c r="AM62" s="92"/>
      <c r="AR62" s="92"/>
      <c r="AS62" s="24" t="s">
        <v>57</v>
      </c>
      <c r="AT62" s="144" t="s">
        <v>180</v>
      </c>
      <c r="AU62" s="44" t="s">
        <v>182</v>
      </c>
      <c r="AV62" s="92"/>
      <c r="BA62" s="199"/>
      <c r="BB62" s="155"/>
      <c r="BC62" s="173" t="s">
        <v>376</v>
      </c>
      <c r="BD62" s="171" t="s">
        <v>41</v>
      </c>
      <c r="BE62" s="92"/>
      <c r="BF62" s="24">
        <v>8</v>
      </c>
      <c r="BG62" s="145" t="s">
        <v>208</v>
      </c>
      <c r="BH62" s="44" t="s">
        <v>209</v>
      </c>
      <c r="BI62" s="92"/>
      <c r="BJ62" s="24"/>
      <c r="BK62" s="156" t="s">
        <v>623</v>
      </c>
      <c r="BL62" s="159" t="s">
        <v>384</v>
      </c>
      <c r="BM62" s="92"/>
      <c r="BN62" s="92"/>
      <c r="BO62" s="239"/>
      <c r="BP62" s="156" t="s">
        <v>623</v>
      </c>
      <c r="BQ62" s="171" t="s">
        <v>541</v>
      </c>
      <c r="BR62" s="92"/>
      <c r="CA62" s="92"/>
      <c r="CB62" s="24">
        <v>8</v>
      </c>
      <c r="CC62" t="s">
        <v>107</v>
      </c>
      <c r="CD62" s="143" t="s">
        <v>112</v>
      </c>
      <c r="CE62" s="92"/>
      <c r="CF62" s="24">
        <v>13</v>
      </c>
      <c r="CG62" s="64" t="s">
        <v>219</v>
      </c>
      <c r="CH62" s="143" t="s">
        <v>220</v>
      </c>
      <c r="CI62" s="92"/>
      <c r="CM62" s="92"/>
      <c r="CN62" s="92"/>
      <c r="CO62" s="65"/>
      <c r="CP62" s="168"/>
      <c r="CQ62" s="169"/>
      <c r="CR62" s="92"/>
      <c r="EH62" s="2"/>
      <c r="EI62" s="2"/>
      <c r="EJ62" s="92"/>
      <c r="EK62" s="748"/>
      <c r="EL62" s="749"/>
      <c r="EM62" s="750"/>
      <c r="EN62" s="92"/>
    </row>
    <row r="63" spans="6:144" ht="12.75">
      <c r="F63" s="4"/>
      <c r="I63" s="43"/>
      <c r="J63" s="24">
        <v>15</v>
      </c>
      <c r="K63" s="28" t="s">
        <v>54</v>
      </c>
      <c r="L63" s="140" t="s">
        <v>55</v>
      </c>
      <c r="M63" s="92"/>
      <c r="N63" s="92"/>
      <c r="O63" s="141"/>
      <c r="P63" s="28"/>
      <c r="Q63" s="140"/>
      <c r="R63" s="92"/>
      <c r="S63" s="24">
        <v>1</v>
      </c>
      <c r="T63" s="4" t="s">
        <v>90</v>
      </c>
      <c r="U63" s="251" t="s">
        <v>92</v>
      </c>
      <c r="V63" s="227"/>
      <c r="W63" s="141" t="s">
        <v>57</v>
      </c>
      <c r="X63" s="28" t="s">
        <v>168</v>
      </c>
      <c r="Y63" s="105" t="s">
        <v>169</v>
      </c>
      <c r="Z63" s="92"/>
      <c r="AA63" s="92"/>
      <c r="AB63" s="147">
        <v>5</v>
      </c>
      <c r="AC63" s="64" t="s">
        <v>90</v>
      </c>
      <c r="AD63" s="143" t="s">
        <v>487</v>
      </c>
      <c r="AE63" s="172"/>
      <c r="AI63" s="172"/>
      <c r="AJ63" s="24">
        <v>2</v>
      </c>
      <c r="AK63" s="144" t="s">
        <v>54</v>
      </c>
      <c r="AL63" s="44" t="s">
        <v>482</v>
      </c>
      <c r="AM63" s="92"/>
      <c r="AR63" s="92"/>
      <c r="AS63" s="24" t="s">
        <v>57</v>
      </c>
      <c r="AT63" s="144" t="s">
        <v>190</v>
      </c>
      <c r="AU63" s="44" t="s">
        <v>192</v>
      </c>
      <c r="AV63" s="92"/>
      <c r="BA63" s="199"/>
      <c r="BB63" s="155"/>
      <c r="BC63" s="156" t="s">
        <v>345</v>
      </c>
      <c r="BD63" s="174"/>
      <c r="BE63" s="92"/>
      <c r="BF63" s="24">
        <v>9</v>
      </c>
      <c r="BG63" s="145" t="s">
        <v>306</v>
      </c>
      <c r="BH63" s="44" t="s">
        <v>211</v>
      </c>
      <c r="BI63" s="92"/>
      <c r="BJ63" s="24"/>
      <c r="BK63" s="156" t="s">
        <v>336</v>
      </c>
      <c r="BL63" s="159" t="s">
        <v>488</v>
      </c>
      <c r="BM63" s="92"/>
      <c r="BN63" s="92"/>
      <c r="BO63" s="239"/>
      <c r="BP63" s="156" t="s">
        <v>336</v>
      </c>
      <c r="BQ63" s="171" t="s">
        <v>543</v>
      </c>
      <c r="BR63" s="92"/>
      <c r="CA63" s="92"/>
      <c r="CB63" s="24">
        <v>9</v>
      </c>
      <c r="CC63" t="s">
        <v>40</v>
      </c>
      <c r="CD63" s="143" t="s">
        <v>43</v>
      </c>
      <c r="CE63" s="92"/>
      <c r="CF63" s="24"/>
      <c r="CH63" s="143"/>
      <c r="CI63" s="92"/>
      <c r="CL63" s="4"/>
      <c r="CM63" s="92"/>
      <c r="CN63" s="92"/>
      <c r="CO63" s="92"/>
      <c r="CP63" s="92"/>
      <c r="CQ63" s="92"/>
      <c r="CR63" s="92"/>
      <c r="EH63" s="2"/>
      <c r="EI63" s="2"/>
      <c r="EJ63" s="92"/>
      <c r="EK63" s="751"/>
      <c r="EL63" s="752" t="s">
        <v>855</v>
      </c>
      <c r="EM63" s="753"/>
      <c r="EN63" s="92"/>
    </row>
    <row r="64" spans="6:144" ht="12.75">
      <c r="F64" s="4"/>
      <c r="I64" s="43"/>
      <c r="J64" s="221" t="s">
        <v>57</v>
      </c>
      <c r="K64" s="165" t="s">
        <v>356</v>
      </c>
      <c r="L64" s="44" t="s">
        <v>115</v>
      </c>
      <c r="M64" s="92"/>
      <c r="N64" s="92"/>
      <c r="O64" s="141"/>
      <c r="P64" s="156" t="s">
        <v>323</v>
      </c>
      <c r="Q64" s="178" t="s">
        <v>378</v>
      </c>
      <c r="R64" s="92"/>
      <c r="S64" s="24">
        <v>2</v>
      </c>
      <c r="T64" s="28" t="s">
        <v>304</v>
      </c>
      <c r="U64" s="140" t="s">
        <v>105</v>
      </c>
      <c r="V64" s="92"/>
      <c r="W64" s="141"/>
      <c r="X64" s="28" t="s">
        <v>170</v>
      </c>
      <c r="Y64" s="105"/>
      <c r="Z64" s="92"/>
      <c r="AA64" s="92"/>
      <c r="AB64" s="147">
        <v>5</v>
      </c>
      <c r="AC64" s="64" t="s">
        <v>80</v>
      </c>
      <c r="AD64" s="143" t="s">
        <v>509</v>
      </c>
      <c r="AE64" s="172"/>
      <c r="AI64" s="172"/>
      <c r="AJ64" s="24">
        <v>3</v>
      </c>
      <c r="AK64" s="144" t="s">
        <v>309</v>
      </c>
      <c r="AL64" s="44" t="s">
        <v>462</v>
      </c>
      <c r="AM64" s="92"/>
      <c r="AR64" s="92"/>
      <c r="AS64" s="24" t="s">
        <v>57</v>
      </c>
      <c r="AT64" s="144" t="s">
        <v>201</v>
      </c>
      <c r="AU64" s="44" t="s">
        <v>141</v>
      </c>
      <c r="AV64" s="92"/>
      <c r="BA64" s="199"/>
      <c r="BB64" s="241"/>
      <c r="BC64" s="192"/>
      <c r="BD64" s="193"/>
      <c r="BE64" s="92"/>
      <c r="BF64" s="24">
        <v>10</v>
      </c>
      <c r="BG64" s="145" t="s">
        <v>54</v>
      </c>
      <c r="BH64" s="44" t="s">
        <v>59</v>
      </c>
      <c r="BI64" s="92"/>
      <c r="BJ64" s="24"/>
      <c r="BK64" s="173" t="s">
        <v>381</v>
      </c>
      <c r="BL64" s="159" t="s">
        <v>59</v>
      </c>
      <c r="BM64" s="92"/>
      <c r="BN64" s="92"/>
      <c r="BO64" s="239"/>
      <c r="BP64" s="222" t="s">
        <v>461</v>
      </c>
      <c r="BQ64" s="159" t="s">
        <v>81</v>
      </c>
      <c r="BR64" s="92"/>
      <c r="CA64" s="92"/>
      <c r="CB64" s="24">
        <v>10</v>
      </c>
      <c r="CC64" t="s">
        <v>156</v>
      </c>
      <c r="CD64" s="143" t="s">
        <v>159</v>
      </c>
      <c r="CE64" s="92"/>
      <c r="CF64" s="24"/>
      <c r="CG64" s="156" t="s">
        <v>323</v>
      </c>
      <c r="CH64" s="171" t="s">
        <v>544</v>
      </c>
      <c r="CI64" s="92"/>
      <c r="CL64" s="4"/>
      <c r="CM64" s="4"/>
      <c r="CN64" s="4"/>
      <c r="CO64" s="4"/>
      <c r="CP64" s="4"/>
      <c r="CQ64" s="4"/>
      <c r="CR64" s="4"/>
      <c r="EI64" s="2"/>
      <c r="EJ64" s="92"/>
      <c r="EK64" s="450">
        <v>1</v>
      </c>
      <c r="EL64" s="148" t="s">
        <v>298</v>
      </c>
      <c r="EM64" s="728" t="s">
        <v>455</v>
      </c>
      <c r="EN64" s="92"/>
    </row>
    <row r="65" spans="6:144" ht="12.75">
      <c r="F65" s="4"/>
      <c r="I65" s="43"/>
      <c r="J65" s="221" t="s">
        <v>57</v>
      </c>
      <c r="K65" s="28" t="s">
        <v>119</v>
      </c>
      <c r="L65" s="140" t="s">
        <v>102</v>
      </c>
      <c r="M65" s="43"/>
      <c r="N65" s="92"/>
      <c r="O65" s="141"/>
      <c r="P65" s="156" t="s">
        <v>623</v>
      </c>
      <c r="Q65" s="187" t="s">
        <v>545</v>
      </c>
      <c r="R65" s="92"/>
      <c r="S65" s="24">
        <v>3</v>
      </c>
      <c r="T65" s="28" t="s">
        <v>40</v>
      </c>
      <c r="U65" s="139" t="s">
        <v>42</v>
      </c>
      <c r="V65" s="92"/>
      <c r="W65" s="141"/>
      <c r="X65" s="148"/>
      <c r="Y65" s="240"/>
      <c r="Z65" s="92"/>
      <c r="AA65" s="92"/>
      <c r="AB65" s="147">
        <v>7</v>
      </c>
      <c r="AC65" s="64" t="s">
        <v>96</v>
      </c>
      <c r="AD65" s="143" t="s">
        <v>509</v>
      </c>
      <c r="AE65" s="172"/>
      <c r="AI65" s="172"/>
      <c r="AJ65" s="24">
        <v>4</v>
      </c>
      <c r="AK65" s="4" t="s">
        <v>296</v>
      </c>
      <c r="AL65" s="44" t="s">
        <v>483</v>
      </c>
      <c r="AM65" s="92"/>
      <c r="AR65" s="92"/>
      <c r="AS65" s="24" t="s">
        <v>57</v>
      </c>
      <c r="AT65" s="144" t="s">
        <v>297</v>
      </c>
      <c r="AU65" s="146" t="s">
        <v>116</v>
      </c>
      <c r="AV65" s="92"/>
      <c r="BA65" s="199"/>
      <c r="BB65" s="243"/>
      <c r="BC65" s="244" t="s">
        <v>442</v>
      </c>
      <c r="BD65" s="159"/>
      <c r="BE65" s="92"/>
      <c r="BF65" s="24">
        <v>11</v>
      </c>
      <c r="BG65" s="145" t="s">
        <v>90</v>
      </c>
      <c r="BH65" s="44" t="s">
        <v>46</v>
      </c>
      <c r="BI65" s="92"/>
      <c r="BJ65" s="24"/>
      <c r="BK65" s="156" t="s">
        <v>345</v>
      </c>
      <c r="BL65" s="159" t="s">
        <v>502</v>
      </c>
      <c r="BM65" s="92"/>
      <c r="BN65" s="92"/>
      <c r="BO65" s="239"/>
      <c r="BP65" s="156" t="s">
        <v>345</v>
      </c>
      <c r="BQ65" s="174"/>
      <c r="BR65" s="92"/>
      <c r="CA65" s="92"/>
      <c r="CB65" s="24">
        <v>11</v>
      </c>
      <c r="CC65" s="64" t="s">
        <v>296</v>
      </c>
      <c r="CD65" s="143" t="s">
        <v>100</v>
      </c>
      <c r="CE65" s="92"/>
      <c r="CF65" s="24"/>
      <c r="CG65" s="156" t="s">
        <v>623</v>
      </c>
      <c r="CH65" s="157"/>
      <c r="CI65" s="92"/>
      <c r="CL65" s="4"/>
      <c r="CM65" s="4"/>
      <c r="CN65" s="4"/>
      <c r="CO65" s="4"/>
      <c r="CP65" s="4"/>
      <c r="CQ65" s="4"/>
      <c r="CR65" s="4"/>
      <c r="EI65" s="2"/>
      <c r="EJ65" s="92"/>
      <c r="EK65" s="450">
        <v>2</v>
      </c>
      <c r="EL65" s="148" t="s">
        <v>203</v>
      </c>
      <c r="EM65" s="728" t="s">
        <v>462</v>
      </c>
      <c r="EN65" s="92"/>
    </row>
    <row r="66" spans="4:144" ht="13.5" thickBot="1">
      <c r="D66" s="2"/>
      <c r="E66" s="2"/>
      <c r="F66" s="4"/>
      <c r="I66" s="43"/>
      <c r="J66" s="24"/>
      <c r="K66" s="156" t="s">
        <v>323</v>
      </c>
      <c r="L66" s="171" t="s">
        <v>559</v>
      </c>
      <c r="M66" s="92"/>
      <c r="N66" s="92"/>
      <c r="O66" s="141"/>
      <c r="P66" s="156" t="s">
        <v>336</v>
      </c>
      <c r="Q66" s="178" t="s">
        <v>378</v>
      </c>
      <c r="R66" s="92"/>
      <c r="S66" s="24">
        <v>4</v>
      </c>
      <c r="T66" s="28" t="s">
        <v>132</v>
      </c>
      <c r="U66" s="140" t="s">
        <v>133</v>
      </c>
      <c r="V66" s="92"/>
      <c r="W66" s="242"/>
      <c r="X66" s="156" t="s">
        <v>323</v>
      </c>
      <c r="Y66" s="171" t="s">
        <v>546</v>
      </c>
      <c r="Z66" s="92"/>
      <c r="AA66" s="92"/>
      <c r="AB66" s="147">
        <v>8</v>
      </c>
      <c r="AC66" s="64" t="s">
        <v>85</v>
      </c>
      <c r="AD66" s="143" t="s">
        <v>509</v>
      </c>
      <c r="AE66" s="172"/>
      <c r="AI66" s="172"/>
      <c r="AJ66" s="24">
        <v>5</v>
      </c>
      <c r="AK66" s="144" t="s">
        <v>187</v>
      </c>
      <c r="AL66" s="44" t="s">
        <v>533</v>
      </c>
      <c r="AM66" s="92"/>
      <c r="AR66" s="92"/>
      <c r="AS66" s="24" t="s">
        <v>79</v>
      </c>
      <c r="AT66" s="145" t="s">
        <v>54</v>
      </c>
      <c r="AU66" s="146" t="s">
        <v>55</v>
      </c>
      <c r="AV66" s="92"/>
      <c r="BA66" s="199"/>
      <c r="BB66" s="24">
        <v>1</v>
      </c>
      <c r="BC66" s="144" t="s">
        <v>40</v>
      </c>
      <c r="BD66" s="44" t="s">
        <v>474</v>
      </c>
      <c r="BE66" s="92"/>
      <c r="BF66" s="155"/>
      <c r="BG66" s="144"/>
      <c r="BH66" s="44"/>
      <c r="BI66" s="92"/>
      <c r="BJ66" s="65"/>
      <c r="BK66" s="168"/>
      <c r="BL66" s="169"/>
      <c r="BM66" s="92"/>
      <c r="BN66" s="92"/>
      <c r="BO66" s="246"/>
      <c r="BP66" s="206"/>
      <c r="BQ66" s="193"/>
      <c r="BR66" s="92"/>
      <c r="CA66" s="92"/>
      <c r="CB66" s="24" t="s">
        <v>57</v>
      </c>
      <c r="CC66" t="s">
        <v>198</v>
      </c>
      <c r="CD66" s="143" t="s">
        <v>87</v>
      </c>
      <c r="CE66" s="92"/>
      <c r="CF66" s="24"/>
      <c r="CG66" s="156" t="s">
        <v>336</v>
      </c>
      <c r="CH66" s="171" t="s">
        <v>441</v>
      </c>
      <c r="CI66" s="92"/>
      <c r="CM66" s="4"/>
      <c r="CN66" s="4"/>
      <c r="CO66" s="4"/>
      <c r="CP66" s="4"/>
      <c r="CQ66" s="4"/>
      <c r="CR66" s="4"/>
      <c r="EI66" s="2"/>
      <c r="EJ66" s="92"/>
      <c r="EK66" s="450">
        <v>3</v>
      </c>
      <c r="EL66" s="148" t="s">
        <v>132</v>
      </c>
      <c r="EM66" s="728" t="s">
        <v>476</v>
      </c>
      <c r="EN66" s="92"/>
    </row>
    <row r="67" spans="9:144" ht="13.5" thickBot="1">
      <c r="I67" s="43"/>
      <c r="J67" s="24"/>
      <c r="K67" s="156" t="s">
        <v>623</v>
      </c>
      <c r="L67" s="171" t="s">
        <v>561</v>
      </c>
      <c r="M67" s="172"/>
      <c r="N67" s="92"/>
      <c r="O67" s="141"/>
      <c r="P67" s="203" t="s">
        <v>378</v>
      </c>
      <c r="Q67" s="178" t="s">
        <v>378</v>
      </c>
      <c r="R67" s="92"/>
      <c r="S67" s="24">
        <v>5</v>
      </c>
      <c r="T67" s="106" t="s">
        <v>130</v>
      </c>
      <c r="U67" s="140" t="s">
        <v>131</v>
      </c>
      <c r="V67" s="92"/>
      <c r="W67" s="245"/>
      <c r="X67" s="156" t="s">
        <v>623</v>
      </c>
      <c r="Y67" s="171" t="s">
        <v>547</v>
      </c>
      <c r="Z67" s="92"/>
      <c r="AA67" s="92"/>
      <c r="AB67" s="147">
        <v>9</v>
      </c>
      <c r="AC67" s="64" t="s">
        <v>171</v>
      </c>
      <c r="AD67" s="143" t="s">
        <v>514</v>
      </c>
      <c r="AE67" s="172"/>
      <c r="AI67" s="172"/>
      <c r="AJ67" s="24">
        <v>6</v>
      </c>
      <c r="AK67" s="144" t="s">
        <v>174</v>
      </c>
      <c r="AL67" s="44" t="s">
        <v>533</v>
      </c>
      <c r="AM67" s="92"/>
      <c r="AR67" s="92"/>
      <c r="AS67" s="24"/>
      <c r="AT67" s="144"/>
      <c r="AU67" s="44"/>
      <c r="AV67" s="92"/>
      <c r="BA67" s="199"/>
      <c r="BB67" s="24">
        <v>2</v>
      </c>
      <c r="BC67" s="144" t="s">
        <v>196</v>
      </c>
      <c r="BD67" s="44" t="s">
        <v>462</v>
      </c>
      <c r="BE67" s="92"/>
      <c r="BF67" s="155"/>
      <c r="BG67" s="156" t="s">
        <v>323</v>
      </c>
      <c r="BH67" s="171" t="s">
        <v>549</v>
      </c>
      <c r="BI67" s="92"/>
      <c r="BJ67" s="92"/>
      <c r="BK67" s="92"/>
      <c r="BL67" s="92"/>
      <c r="BM67" s="92"/>
      <c r="BN67" s="92"/>
      <c r="BO67" s="239"/>
      <c r="BP67" s="247" t="s">
        <v>290</v>
      </c>
      <c r="BQ67" s="44"/>
      <c r="BR67" s="92"/>
      <c r="CA67" s="92"/>
      <c r="CB67" s="24" t="s">
        <v>57</v>
      </c>
      <c r="CC67" s="64" t="s">
        <v>550</v>
      </c>
      <c r="CD67" s="143"/>
      <c r="CE67" s="92"/>
      <c r="CF67" s="24"/>
      <c r="CG67" s="228" t="s">
        <v>527</v>
      </c>
      <c r="CH67" s="186" t="s">
        <v>100</v>
      </c>
      <c r="CI67" s="92"/>
      <c r="EJ67" s="92"/>
      <c r="EK67" s="450">
        <v>4</v>
      </c>
      <c r="EL67" s="148" t="s">
        <v>246</v>
      </c>
      <c r="EM67" s="728" t="s">
        <v>494</v>
      </c>
      <c r="EN67" s="92"/>
    </row>
    <row r="68" spans="1:144" ht="13.5" thickBot="1">
      <c r="A68" s="715"/>
      <c r="B68" s="716"/>
      <c r="C68" s="716"/>
      <c r="D68" s="716"/>
      <c r="E68" s="717"/>
      <c r="I68" s="43"/>
      <c r="J68" s="24"/>
      <c r="K68" s="156" t="s">
        <v>336</v>
      </c>
      <c r="L68" s="171" t="s">
        <v>564</v>
      </c>
      <c r="M68" s="172"/>
      <c r="N68" s="92"/>
      <c r="O68" s="141"/>
      <c r="P68" s="156" t="s">
        <v>345</v>
      </c>
      <c r="Q68" s="178" t="s">
        <v>378</v>
      </c>
      <c r="R68" s="92"/>
      <c r="S68" s="24">
        <v>6</v>
      </c>
      <c r="T68" s="28" t="s">
        <v>379</v>
      </c>
      <c r="U68" s="140" t="s">
        <v>51</v>
      </c>
      <c r="V68" s="43"/>
      <c r="W68" s="242"/>
      <c r="X68" s="156" t="s">
        <v>898</v>
      </c>
      <c r="Y68" s="171" t="s">
        <v>548</v>
      </c>
      <c r="Z68" s="92"/>
      <c r="AA68" s="92"/>
      <c r="AB68" s="147">
        <v>10</v>
      </c>
      <c r="AC68" s="64" t="s">
        <v>136</v>
      </c>
      <c r="AD68" s="143" t="s">
        <v>518</v>
      </c>
      <c r="AE68" s="172"/>
      <c r="AI68" s="172"/>
      <c r="AJ68" s="24">
        <v>7</v>
      </c>
      <c r="AK68" s="144" t="s">
        <v>334</v>
      </c>
      <c r="AL68" s="44" t="s">
        <v>552</v>
      </c>
      <c r="AM68" s="92"/>
      <c r="AR68" s="92"/>
      <c r="AS68" s="24"/>
      <c r="AT68" s="156" t="s">
        <v>323</v>
      </c>
      <c r="AU68" s="157"/>
      <c r="AV68" s="92"/>
      <c r="BA68" s="199"/>
      <c r="BB68" s="24">
        <v>3</v>
      </c>
      <c r="BC68" s="4" t="s">
        <v>398</v>
      </c>
      <c r="BD68" s="44" t="s">
        <v>473</v>
      </c>
      <c r="BE68" s="92"/>
      <c r="BF68" s="155"/>
      <c r="BG68" s="156" t="s">
        <v>623</v>
      </c>
      <c r="BH68" s="171" t="s">
        <v>553</v>
      </c>
      <c r="BI68" s="92"/>
      <c r="BJ68" s="248"/>
      <c r="BK68" s="249" t="s">
        <v>554</v>
      </c>
      <c r="BL68" s="250"/>
      <c r="BM68" s="92"/>
      <c r="BN68" s="92"/>
      <c r="BO68" s="20">
        <v>1</v>
      </c>
      <c r="BP68" s="145" t="s">
        <v>216</v>
      </c>
      <c r="BQ68" s="44" t="s">
        <v>555</v>
      </c>
      <c r="BR68" s="92"/>
      <c r="CA68" s="92"/>
      <c r="CB68" s="24"/>
      <c r="CD68" s="143"/>
      <c r="CE68" s="92"/>
      <c r="CF68" s="24"/>
      <c r="CG68" s="156" t="s">
        <v>345</v>
      </c>
      <c r="CH68" s="162"/>
      <c r="CI68" s="92"/>
      <c r="EJ68" s="92"/>
      <c r="EK68" s="450">
        <v>5</v>
      </c>
      <c r="EL68" s="148" t="s">
        <v>297</v>
      </c>
      <c r="EM68" s="728" t="s">
        <v>493</v>
      </c>
      <c r="EN68" s="92"/>
    </row>
    <row r="69" spans="1:144" ht="13.5" thickBot="1">
      <c r="A69" s="712"/>
      <c r="B69" s="85"/>
      <c r="C69" s="86"/>
      <c r="D69" s="250"/>
      <c r="E69" s="713"/>
      <c r="I69" s="43"/>
      <c r="J69" s="24"/>
      <c r="K69" s="173" t="s">
        <v>376</v>
      </c>
      <c r="L69" s="171" t="s">
        <v>41</v>
      </c>
      <c r="M69" s="177"/>
      <c r="N69" s="92"/>
      <c r="O69" s="200"/>
      <c r="P69" s="201"/>
      <c r="Q69" s="202"/>
      <c r="R69" s="92"/>
      <c r="S69" s="24">
        <v>7</v>
      </c>
      <c r="T69" s="28" t="s">
        <v>297</v>
      </c>
      <c r="U69" s="140" t="s">
        <v>115</v>
      </c>
      <c r="V69" s="172"/>
      <c r="W69" s="158"/>
      <c r="X69" s="198" t="s">
        <v>551</v>
      </c>
      <c r="Y69" s="171" t="s">
        <v>52</v>
      </c>
      <c r="Z69" s="92"/>
      <c r="AA69" s="92"/>
      <c r="AB69" s="147">
        <v>11</v>
      </c>
      <c r="AC69" s="64" t="s">
        <v>142</v>
      </c>
      <c r="AD69" s="143"/>
      <c r="AE69" s="172"/>
      <c r="AI69" s="172"/>
      <c r="AJ69" s="24">
        <v>8</v>
      </c>
      <c r="AK69" s="144" t="s">
        <v>66</v>
      </c>
      <c r="AL69" s="44" t="s">
        <v>492</v>
      </c>
      <c r="AM69" s="92"/>
      <c r="AR69" s="92"/>
      <c r="AS69" s="24"/>
      <c r="AT69" s="156" t="s">
        <v>623</v>
      </c>
      <c r="AU69" s="157"/>
      <c r="AV69" s="92"/>
      <c r="BA69" s="199"/>
      <c r="BB69" s="24">
        <v>4</v>
      </c>
      <c r="BC69" s="4" t="s">
        <v>120</v>
      </c>
      <c r="BD69" s="44" t="s">
        <v>481</v>
      </c>
      <c r="BE69" s="92"/>
      <c r="BF69" s="155"/>
      <c r="BG69" s="156" t="s">
        <v>336</v>
      </c>
      <c r="BH69" s="171" t="s">
        <v>374</v>
      </c>
      <c r="BI69" s="92"/>
      <c r="BJ69" s="235"/>
      <c r="BK69" s="223" t="s">
        <v>557</v>
      </c>
      <c r="BL69" s="224"/>
      <c r="BM69" s="92"/>
      <c r="BN69" s="92"/>
      <c r="BO69" s="20">
        <v>2</v>
      </c>
      <c r="BP69" s="145" t="s">
        <v>80</v>
      </c>
      <c r="BQ69" s="44" t="s">
        <v>462</v>
      </c>
      <c r="BR69" s="92"/>
      <c r="CA69" s="92"/>
      <c r="CB69" s="24"/>
      <c r="CC69" s="156" t="s">
        <v>323</v>
      </c>
      <c r="CD69" s="171" t="s">
        <v>558</v>
      </c>
      <c r="CE69" s="92"/>
      <c r="CF69" s="82"/>
      <c r="CG69" s="166"/>
      <c r="CH69" s="167"/>
      <c r="CI69" s="92"/>
      <c r="EJ69" s="92"/>
      <c r="EK69" s="450">
        <v>6</v>
      </c>
      <c r="EL69" s="578" t="s">
        <v>956</v>
      </c>
      <c r="EM69" s="728" t="s">
        <v>533</v>
      </c>
      <c r="EN69" s="92"/>
    </row>
    <row r="70" spans="1:144" ht="13.5" thickBot="1">
      <c r="A70" s="712"/>
      <c r="B70" s="87"/>
      <c r="C70" s="88" t="s">
        <v>827</v>
      </c>
      <c r="D70" s="251"/>
      <c r="E70" s="713"/>
      <c r="I70" s="43"/>
      <c r="J70" s="524"/>
      <c r="K70" s="704" t="s">
        <v>345</v>
      </c>
      <c r="L70" s="705" t="s">
        <v>571</v>
      </c>
      <c r="M70" s="194"/>
      <c r="N70" s="92"/>
      <c r="O70" s="24"/>
      <c r="P70" s="197" t="s">
        <v>442</v>
      </c>
      <c r="Q70" s="44"/>
      <c r="R70" s="92"/>
      <c r="S70" s="24">
        <v>8</v>
      </c>
      <c r="T70" s="28" t="s">
        <v>349</v>
      </c>
      <c r="U70" s="140" t="s">
        <v>143</v>
      </c>
      <c r="V70" s="172"/>
      <c r="W70" s="158"/>
      <c r="X70" s="156" t="s">
        <v>345</v>
      </c>
      <c r="Y70" s="171" t="s">
        <v>556</v>
      </c>
      <c r="Z70" s="92"/>
      <c r="AA70" s="92"/>
      <c r="AB70" s="147">
        <v>12</v>
      </c>
      <c r="AC70" s="64" t="s">
        <v>114</v>
      </c>
      <c r="AD70" s="143"/>
      <c r="AE70" s="172"/>
      <c r="AI70" s="172"/>
      <c r="AJ70" s="24">
        <v>9</v>
      </c>
      <c r="AK70" s="144" t="s">
        <v>190</v>
      </c>
      <c r="AL70" s="44" t="s">
        <v>492</v>
      </c>
      <c r="AM70" s="92"/>
      <c r="AR70" s="92"/>
      <c r="AS70" s="24"/>
      <c r="AT70" s="156" t="s">
        <v>336</v>
      </c>
      <c r="AU70" s="157"/>
      <c r="AV70" s="92"/>
      <c r="BA70" s="199"/>
      <c r="BB70" s="24">
        <v>5</v>
      </c>
      <c r="BC70" s="4" t="s">
        <v>504</v>
      </c>
      <c r="BD70" s="44" t="s">
        <v>552</v>
      </c>
      <c r="BE70" s="92"/>
      <c r="BF70" s="155"/>
      <c r="BG70" s="173" t="s">
        <v>381</v>
      </c>
      <c r="BH70" s="171" t="s">
        <v>59</v>
      </c>
      <c r="BI70" s="92"/>
      <c r="BJ70" s="92"/>
      <c r="BK70" s="92"/>
      <c r="BL70" s="92"/>
      <c r="BM70" s="92"/>
      <c r="BN70" s="92"/>
      <c r="BO70" s="20">
        <v>3</v>
      </c>
      <c r="BP70" s="144" t="s">
        <v>295</v>
      </c>
      <c r="BQ70" s="44" t="s">
        <v>494</v>
      </c>
      <c r="BR70" s="92"/>
      <c r="CA70" s="92"/>
      <c r="CB70" s="24"/>
      <c r="CC70" s="156" t="s">
        <v>623</v>
      </c>
      <c r="CD70" s="171" t="s">
        <v>560</v>
      </c>
      <c r="CE70" s="92"/>
      <c r="CF70" s="24"/>
      <c r="CG70" s="118" t="s">
        <v>290</v>
      </c>
      <c r="CH70" s="143"/>
      <c r="CI70" s="92"/>
      <c r="EJ70" s="92"/>
      <c r="EK70" s="450">
        <v>7</v>
      </c>
      <c r="EL70" s="148" t="s">
        <v>332</v>
      </c>
      <c r="EM70" s="728" t="s">
        <v>974</v>
      </c>
      <c r="EN70" s="92"/>
    </row>
    <row r="71" spans="1:144" ht="13.5" thickBot="1">
      <c r="A71" s="712"/>
      <c r="B71" s="89"/>
      <c r="C71" s="90"/>
      <c r="D71" s="254"/>
      <c r="E71" s="713"/>
      <c r="I71" s="43"/>
      <c r="J71" s="24"/>
      <c r="K71" s="112" t="s">
        <v>503</v>
      </c>
      <c r="L71" s="115" t="s">
        <v>287</v>
      </c>
      <c r="M71" s="194"/>
      <c r="N71" s="92"/>
      <c r="O71" s="141">
        <v>1</v>
      </c>
      <c r="P71" s="28" t="s">
        <v>44</v>
      </c>
      <c r="Q71" s="140" t="s">
        <v>562</v>
      </c>
      <c r="R71" s="92"/>
      <c r="S71" s="24">
        <v>9</v>
      </c>
      <c r="T71" s="28" t="s">
        <v>295</v>
      </c>
      <c r="U71" s="140" t="s">
        <v>108</v>
      </c>
      <c r="V71" s="172"/>
      <c r="W71" s="252"/>
      <c r="X71" s="253"/>
      <c r="Y71" s="176"/>
      <c r="Z71" s="43"/>
      <c r="AA71" s="92"/>
      <c r="AB71" s="147">
        <v>13</v>
      </c>
      <c r="AC71" s="64" t="s">
        <v>94</v>
      </c>
      <c r="AD71" s="143"/>
      <c r="AE71" s="172"/>
      <c r="AI71" s="172"/>
      <c r="AJ71" s="24">
        <v>10</v>
      </c>
      <c r="AK71" s="144" t="s">
        <v>142</v>
      </c>
      <c r="AL71" s="44" t="s">
        <v>514</v>
      </c>
      <c r="AM71" s="92"/>
      <c r="AR71" s="92"/>
      <c r="AS71" s="24"/>
      <c r="AT71" s="170"/>
      <c r="AU71" s="157"/>
      <c r="AV71" s="92"/>
      <c r="BA71" s="199"/>
      <c r="BB71" s="24">
        <v>6</v>
      </c>
      <c r="BC71" s="4" t="s">
        <v>335</v>
      </c>
      <c r="BD71" s="44" t="s">
        <v>552</v>
      </c>
      <c r="BE71" s="92"/>
      <c r="BF71" s="155"/>
      <c r="BG71" s="156" t="s">
        <v>345</v>
      </c>
      <c r="BH71" s="174"/>
      <c r="BI71" s="92"/>
      <c r="BJ71" s="229" t="s">
        <v>528</v>
      </c>
      <c r="BK71" s="230" t="s">
        <v>41</v>
      </c>
      <c r="BL71" s="231"/>
      <c r="BM71" s="92"/>
      <c r="BN71" s="92"/>
      <c r="BO71" s="20">
        <v>4</v>
      </c>
      <c r="BP71" s="145" t="s">
        <v>190</v>
      </c>
      <c r="BQ71" s="44" t="s">
        <v>499</v>
      </c>
      <c r="BR71" s="92"/>
      <c r="CA71" s="92"/>
      <c r="CB71" s="24"/>
      <c r="CC71" s="156" t="s">
        <v>336</v>
      </c>
      <c r="CD71" s="171" t="s">
        <v>563</v>
      </c>
      <c r="CE71" s="92"/>
      <c r="CF71" s="24">
        <v>1</v>
      </c>
      <c r="CG71" s="64" t="s">
        <v>185</v>
      </c>
      <c r="CH71" s="143" t="s">
        <v>482</v>
      </c>
      <c r="CI71" s="92"/>
      <c r="EJ71" s="92"/>
      <c r="EK71" s="450">
        <v>8</v>
      </c>
      <c r="EL71" s="148" t="s">
        <v>325</v>
      </c>
      <c r="EM71" s="728" t="s">
        <v>975</v>
      </c>
      <c r="EN71" s="92"/>
    </row>
    <row r="72" spans="1:144" ht="13.5" thickBot="1">
      <c r="A72" s="712"/>
      <c r="B72" s="194"/>
      <c r="C72" s="194"/>
      <c r="D72" s="194"/>
      <c r="E72" s="713"/>
      <c r="I72" s="43"/>
      <c r="J72" s="141">
        <v>1</v>
      </c>
      <c r="K72" s="28" t="s">
        <v>40</v>
      </c>
      <c r="L72" s="140" t="s">
        <v>41</v>
      </c>
      <c r="M72" s="92"/>
      <c r="N72" s="43"/>
      <c r="O72" s="141">
        <v>2</v>
      </c>
      <c r="P72" s="28" t="s">
        <v>40</v>
      </c>
      <c r="Q72" s="140" t="s">
        <v>565</v>
      </c>
      <c r="R72" s="43"/>
      <c r="S72" s="24">
        <v>10</v>
      </c>
      <c r="T72" s="28" t="s">
        <v>80</v>
      </c>
      <c r="U72" s="140" t="s">
        <v>81</v>
      </c>
      <c r="V72" s="92"/>
      <c r="W72" s="43"/>
      <c r="X72" s="43"/>
      <c r="Y72" s="43"/>
      <c r="Z72" s="172"/>
      <c r="AA72" s="92"/>
      <c r="AB72" s="147" t="s">
        <v>57</v>
      </c>
      <c r="AC72" s="64" t="s">
        <v>156</v>
      </c>
      <c r="AD72" s="143"/>
      <c r="AE72" s="172"/>
      <c r="AI72" s="172"/>
      <c r="AJ72" s="65"/>
      <c r="AK72" s="223"/>
      <c r="AL72" s="224"/>
      <c r="AM72" s="92"/>
      <c r="AR72" s="92"/>
      <c r="AS72" s="24"/>
      <c r="AT72" s="156" t="s">
        <v>345</v>
      </c>
      <c r="AU72" s="157"/>
      <c r="AV72" s="92"/>
      <c r="BA72" s="199"/>
      <c r="BB72" s="24">
        <v>7</v>
      </c>
      <c r="BC72" s="4" t="s">
        <v>123</v>
      </c>
      <c r="BD72" s="44" t="s">
        <v>552</v>
      </c>
      <c r="BE72" s="92"/>
      <c r="BF72" s="235"/>
      <c r="BG72" s="256"/>
      <c r="BH72" s="224"/>
      <c r="BI72" s="92"/>
      <c r="BJ72" s="232"/>
      <c r="BK72" s="233" t="s">
        <v>566</v>
      </c>
      <c r="BL72" s="234"/>
      <c r="BM72" s="92"/>
      <c r="BN72" s="92"/>
      <c r="BO72" s="20">
        <v>5</v>
      </c>
      <c r="BP72" s="145" t="s">
        <v>174</v>
      </c>
      <c r="BQ72" s="44" t="s">
        <v>499</v>
      </c>
      <c r="BR72" s="92"/>
      <c r="CA72" s="92"/>
      <c r="CB72" s="24"/>
      <c r="CC72" s="222" t="s">
        <v>512</v>
      </c>
      <c r="CD72" s="159" t="s">
        <v>48</v>
      </c>
      <c r="CE72" s="92"/>
      <c r="CF72" s="24">
        <v>2</v>
      </c>
      <c r="CG72" s="64" t="s">
        <v>107</v>
      </c>
      <c r="CH72" s="143" t="s">
        <v>567</v>
      </c>
      <c r="CI72" s="92"/>
      <c r="EJ72" s="92"/>
      <c r="EK72" s="450">
        <v>9</v>
      </c>
      <c r="EL72" s="578" t="s">
        <v>957</v>
      </c>
      <c r="EM72" s="754" t="s">
        <v>976</v>
      </c>
      <c r="EN72" s="92"/>
    </row>
    <row r="73" spans="1:144" ht="13.5" thickBot="1">
      <c r="A73" s="712"/>
      <c r="B73" s="257" t="s">
        <v>568</v>
      </c>
      <c r="C73" s="86"/>
      <c r="D73" s="250"/>
      <c r="E73" s="713"/>
      <c r="I73" s="43"/>
      <c r="J73" s="141">
        <v>2</v>
      </c>
      <c r="K73" s="28" t="s">
        <v>44</v>
      </c>
      <c r="L73" s="140" t="s">
        <v>45</v>
      </c>
      <c r="M73" s="92"/>
      <c r="N73" s="92"/>
      <c r="O73" s="141">
        <v>3</v>
      </c>
      <c r="P73" s="28" t="s">
        <v>47</v>
      </c>
      <c r="Q73" s="140" t="s">
        <v>567</v>
      </c>
      <c r="R73" s="92"/>
      <c r="S73" s="24">
        <v>11</v>
      </c>
      <c r="T73" s="28" t="s">
        <v>140</v>
      </c>
      <c r="U73" s="140" t="s">
        <v>109</v>
      </c>
      <c r="V73" s="92"/>
      <c r="W73" s="261" t="s">
        <v>528</v>
      </c>
      <c r="X73" s="230" t="s">
        <v>121</v>
      </c>
      <c r="Y73" s="231"/>
      <c r="Z73" s="172"/>
      <c r="AA73" s="92"/>
      <c r="AB73" s="147" t="s">
        <v>57</v>
      </c>
      <c r="AC73" s="64" t="s">
        <v>61</v>
      </c>
      <c r="AD73" s="143"/>
      <c r="AE73" s="172"/>
      <c r="AI73" s="172"/>
      <c r="AJ73" s="172"/>
      <c r="AK73" s="172"/>
      <c r="AL73" s="172"/>
      <c r="AM73" s="92"/>
      <c r="AR73" s="92"/>
      <c r="AS73" s="82"/>
      <c r="AT73" s="192"/>
      <c r="AU73" s="193"/>
      <c r="AV73" s="92"/>
      <c r="BA73" s="199"/>
      <c r="BB73" s="24">
        <v>8</v>
      </c>
      <c r="BC73" s="144" t="s">
        <v>199</v>
      </c>
      <c r="BD73" s="44" t="s">
        <v>500</v>
      </c>
      <c r="BE73" s="92"/>
      <c r="BF73" s="92"/>
      <c r="BG73" s="92"/>
      <c r="BH73" s="92"/>
      <c r="BI73" s="92"/>
      <c r="BJ73" s="236"/>
      <c r="BK73" s="237" t="s">
        <v>569</v>
      </c>
      <c r="BL73" s="238"/>
      <c r="BM73" s="92"/>
      <c r="BN73" s="92"/>
      <c r="BO73" s="20">
        <v>6</v>
      </c>
      <c r="BP73" s="145" t="s">
        <v>217</v>
      </c>
      <c r="BQ73" s="44" t="s">
        <v>487</v>
      </c>
      <c r="BR73" s="92"/>
      <c r="CA73" s="92"/>
      <c r="CB73" s="24"/>
      <c r="CC73" s="156" t="s">
        <v>345</v>
      </c>
      <c r="CD73" s="171" t="s">
        <v>570</v>
      </c>
      <c r="CE73" s="92"/>
      <c r="CF73" s="24">
        <v>3</v>
      </c>
      <c r="CG73" s="64" t="s">
        <v>80</v>
      </c>
      <c r="CH73" s="143" t="s">
        <v>455</v>
      </c>
      <c r="CI73" s="92"/>
      <c r="EJ73" s="92"/>
      <c r="EK73" s="714">
        <v>10</v>
      </c>
      <c r="EL73" s="881" t="s">
        <v>958</v>
      </c>
      <c r="EM73" s="755" t="s">
        <v>976</v>
      </c>
      <c r="EN73" s="92"/>
    </row>
    <row r="74" spans="1:144" ht="13.5" thickBot="1">
      <c r="A74" s="712"/>
      <c r="B74" s="24"/>
      <c r="C74" s="723" t="s">
        <v>830</v>
      </c>
      <c r="D74" s="251"/>
      <c r="E74" s="713"/>
      <c r="I74" s="43"/>
      <c r="J74" s="141">
        <v>3</v>
      </c>
      <c r="K74" s="28" t="s">
        <v>406</v>
      </c>
      <c r="L74" s="140" t="s">
        <v>49</v>
      </c>
      <c r="M74" s="92"/>
      <c r="N74" s="43"/>
      <c r="O74" s="141">
        <v>4</v>
      </c>
      <c r="P74" s="28" t="s">
        <v>120</v>
      </c>
      <c r="Q74" s="140" t="s">
        <v>476</v>
      </c>
      <c r="R74" s="43"/>
      <c r="S74" s="24">
        <v>12</v>
      </c>
      <c r="T74" s="28" t="s">
        <v>66</v>
      </c>
      <c r="U74" s="140" t="s">
        <v>67</v>
      </c>
      <c r="V74" s="92"/>
      <c r="W74" s="263"/>
      <c r="X74" s="237" t="s">
        <v>585</v>
      </c>
      <c r="Y74" s="238"/>
      <c r="Z74" s="172"/>
      <c r="AA74" s="92"/>
      <c r="AB74" s="147" t="s">
        <v>57</v>
      </c>
      <c r="AC74" s="64" t="s">
        <v>295</v>
      </c>
      <c r="AD74" s="143"/>
      <c r="AE74" s="172"/>
      <c r="AI74" s="172"/>
      <c r="AJ74" s="261" t="s">
        <v>528</v>
      </c>
      <c r="AK74" s="499" t="s">
        <v>765</v>
      </c>
      <c r="AL74" s="231"/>
      <c r="AM74" s="92"/>
      <c r="AR74" s="92"/>
      <c r="AS74" s="24"/>
      <c r="AT74" s="197" t="s">
        <v>442</v>
      </c>
      <c r="AU74" s="44"/>
      <c r="AV74" s="92"/>
      <c r="BA74" s="199"/>
      <c r="BB74" s="24">
        <v>9</v>
      </c>
      <c r="BC74" s="144" t="s">
        <v>149</v>
      </c>
      <c r="BD74" s="44" t="s">
        <v>500</v>
      </c>
      <c r="BE74" s="92"/>
      <c r="BF74" s="248"/>
      <c r="BG74" s="249" t="s">
        <v>554</v>
      </c>
      <c r="BH74" s="250"/>
      <c r="BI74" s="92"/>
      <c r="BJ74" s="43"/>
      <c r="BK74" s="43"/>
      <c r="BL74" s="43"/>
      <c r="BM74" s="92"/>
      <c r="BN74" s="92"/>
      <c r="BO74" s="20">
        <v>7</v>
      </c>
      <c r="BP74" s="145" t="s">
        <v>212</v>
      </c>
      <c r="BQ74" s="44" t="s">
        <v>487</v>
      </c>
      <c r="BR74" s="92"/>
      <c r="CA74" s="92"/>
      <c r="CB74" s="82"/>
      <c r="CC74" s="166"/>
      <c r="CD74" s="167"/>
      <c r="CE74" s="92"/>
      <c r="CF74" s="24">
        <v>4</v>
      </c>
      <c r="CG74" s="64" t="s">
        <v>132</v>
      </c>
      <c r="CH74" s="143" t="s">
        <v>462</v>
      </c>
      <c r="CI74" s="92"/>
      <c r="EJ74" s="92"/>
      <c r="EK74" s="92"/>
      <c r="EL74" s="92"/>
      <c r="EM74" s="92"/>
      <c r="EN74" s="92"/>
    </row>
    <row r="75" spans="1:141" ht="13.5" thickBot="1">
      <c r="A75" s="712"/>
      <c r="B75" s="24"/>
      <c r="C75" s="144" t="s">
        <v>572</v>
      </c>
      <c r="D75" s="251"/>
      <c r="E75" s="713"/>
      <c r="I75" s="43"/>
      <c r="J75" s="141">
        <v>4</v>
      </c>
      <c r="K75" s="28" t="s">
        <v>90</v>
      </c>
      <c r="L75" s="140" t="s">
        <v>91</v>
      </c>
      <c r="M75" s="92"/>
      <c r="N75" s="172"/>
      <c r="O75" s="141">
        <v>5</v>
      </c>
      <c r="P75" s="28" t="s">
        <v>123</v>
      </c>
      <c r="Q75" s="140" t="s">
        <v>513</v>
      </c>
      <c r="R75" s="172"/>
      <c r="S75" s="24" t="s">
        <v>57</v>
      </c>
      <c r="T75" s="28" t="s">
        <v>136</v>
      </c>
      <c r="U75" s="140" t="s">
        <v>137</v>
      </c>
      <c r="V75" s="92"/>
      <c r="W75" s="172"/>
      <c r="X75" s="172"/>
      <c r="Y75" s="172"/>
      <c r="Z75" s="172"/>
      <c r="AA75" s="92"/>
      <c r="AB75" s="147" t="s">
        <v>57</v>
      </c>
      <c r="AC75" s="64" t="s">
        <v>317</v>
      </c>
      <c r="AD75" s="143"/>
      <c r="AE75" s="172"/>
      <c r="AI75" s="172"/>
      <c r="AJ75" s="263"/>
      <c r="AK75" s="395" t="s">
        <v>787</v>
      </c>
      <c r="AL75" s="238"/>
      <c r="AM75" s="92"/>
      <c r="AR75" s="92"/>
      <c r="AS75" s="24">
        <v>1</v>
      </c>
      <c r="AT75" s="144" t="s">
        <v>40</v>
      </c>
      <c r="AU75" s="44" t="s">
        <v>41</v>
      </c>
      <c r="AV75" s="92"/>
      <c r="BA75" s="199"/>
      <c r="BB75" s="24">
        <v>10</v>
      </c>
      <c r="BC75" s="144" t="s">
        <v>203</v>
      </c>
      <c r="BD75" s="44" t="s">
        <v>509</v>
      </c>
      <c r="BE75" s="92"/>
      <c r="BF75" s="235"/>
      <c r="BG75" s="223" t="s">
        <v>573</v>
      </c>
      <c r="BH75" s="224"/>
      <c r="BI75" s="92"/>
      <c r="BM75" s="41"/>
      <c r="BN75" s="92"/>
      <c r="BO75" s="20">
        <v>8</v>
      </c>
      <c r="BP75" s="145" t="s">
        <v>218</v>
      </c>
      <c r="BQ75" s="44" t="s">
        <v>509</v>
      </c>
      <c r="BR75" s="92"/>
      <c r="CA75" s="92"/>
      <c r="CB75" s="24"/>
      <c r="CC75" s="118" t="s">
        <v>290</v>
      </c>
      <c r="CD75" s="143"/>
      <c r="CE75" s="92"/>
      <c r="CF75" s="24">
        <v>5</v>
      </c>
      <c r="CG75" s="64" t="s">
        <v>296</v>
      </c>
      <c r="CH75" s="143" t="s">
        <v>476</v>
      </c>
      <c r="CI75" s="92"/>
      <c r="EK75"/>
    </row>
    <row r="76" spans="1:143" ht="13.5" thickBot="1">
      <c r="A76" s="712"/>
      <c r="B76" s="24"/>
      <c r="C76" s="144" t="s">
        <v>574</v>
      </c>
      <c r="D76" s="251"/>
      <c r="E76" s="713"/>
      <c r="I76" s="43"/>
      <c r="J76" s="141">
        <v>5</v>
      </c>
      <c r="K76" s="28" t="s">
        <v>85</v>
      </c>
      <c r="L76" s="140" t="s">
        <v>73</v>
      </c>
      <c r="M76" s="92"/>
      <c r="N76" s="172"/>
      <c r="O76" s="141">
        <v>6</v>
      </c>
      <c r="P76" s="28" t="s">
        <v>125</v>
      </c>
      <c r="Q76" s="140" t="s">
        <v>499</v>
      </c>
      <c r="R76" s="172"/>
      <c r="S76" s="24" t="s">
        <v>57</v>
      </c>
      <c r="T76" s="4" t="s">
        <v>464</v>
      </c>
      <c r="U76" s="44" t="s">
        <v>146</v>
      </c>
      <c r="V76" s="227"/>
      <c r="W76" s="255"/>
      <c r="X76" s="28"/>
      <c r="Y76" s="28"/>
      <c r="Z76" s="28"/>
      <c r="AA76" s="92"/>
      <c r="AB76" s="147" t="s">
        <v>57</v>
      </c>
      <c r="AC76" s="64" t="s">
        <v>54</v>
      </c>
      <c r="AD76" s="143"/>
      <c r="AE76" s="172"/>
      <c r="AH76" s="2"/>
      <c r="AI76" s="172"/>
      <c r="AJ76" s="172"/>
      <c r="AK76" s="172"/>
      <c r="AL76" s="172"/>
      <c r="AM76" s="92"/>
      <c r="AR76" s="92"/>
      <c r="AS76" s="24">
        <v>2</v>
      </c>
      <c r="AT76" s="144" t="s">
        <v>44</v>
      </c>
      <c r="AU76" s="44" t="s">
        <v>45</v>
      </c>
      <c r="AV76" s="92"/>
      <c r="BA76" s="199"/>
      <c r="BB76" s="24">
        <v>11</v>
      </c>
      <c r="BC76" s="144" t="s">
        <v>164</v>
      </c>
      <c r="BD76" s="44" t="s">
        <v>518</v>
      </c>
      <c r="BE76" s="92"/>
      <c r="BF76" s="172"/>
      <c r="BG76" s="172"/>
      <c r="BH76" s="172"/>
      <c r="BI76" s="172"/>
      <c r="BM76" s="41"/>
      <c r="BN76" s="92"/>
      <c r="BO76" s="20">
        <v>9</v>
      </c>
      <c r="BP76" s="145" t="s">
        <v>219</v>
      </c>
      <c r="BQ76" s="44" t="s">
        <v>518</v>
      </c>
      <c r="BR76" s="92"/>
      <c r="CA76" s="92"/>
      <c r="CB76" s="24">
        <v>1</v>
      </c>
      <c r="CC76" s="145" t="s">
        <v>301</v>
      </c>
      <c r="CD76" s="143" t="s">
        <v>463</v>
      </c>
      <c r="CE76" s="92"/>
      <c r="CF76" s="24">
        <v>6</v>
      </c>
      <c r="CG76" s="64" t="s">
        <v>297</v>
      </c>
      <c r="CH76" s="143" t="s">
        <v>533</v>
      </c>
      <c r="CI76" s="92"/>
      <c r="EL76" s="2"/>
      <c r="EM76" s="2"/>
    </row>
    <row r="77" spans="1:143" ht="12.75">
      <c r="A77" s="712"/>
      <c r="B77" s="24"/>
      <c r="C77" s="723" t="s">
        <v>831</v>
      </c>
      <c r="D77" s="251"/>
      <c r="E77" s="713"/>
      <c r="I77" s="43"/>
      <c r="J77" s="141">
        <v>6</v>
      </c>
      <c r="K77" s="28" t="s">
        <v>106</v>
      </c>
      <c r="L77" s="140" t="s">
        <v>52</v>
      </c>
      <c r="M77" s="92"/>
      <c r="N77" s="172"/>
      <c r="O77" s="141">
        <v>7</v>
      </c>
      <c r="P77" s="28" t="s">
        <v>104</v>
      </c>
      <c r="Q77" s="140" t="s">
        <v>487</v>
      </c>
      <c r="R77" s="172"/>
      <c r="S77" s="24" t="s">
        <v>57</v>
      </c>
      <c r="T77" s="28" t="s">
        <v>94</v>
      </c>
      <c r="U77" s="140" t="s">
        <v>95</v>
      </c>
      <c r="V77" s="92"/>
      <c r="W77" s="255"/>
      <c r="X77" s="28"/>
      <c r="Y77" s="28"/>
      <c r="Z77" s="28"/>
      <c r="AA77" s="92"/>
      <c r="AB77" s="147" t="s">
        <v>57</v>
      </c>
      <c r="AC77" s="64" t="s">
        <v>101</v>
      </c>
      <c r="AD77" s="143"/>
      <c r="AE77" s="172"/>
      <c r="AH77" s="2"/>
      <c r="AM77" s="4"/>
      <c r="AO77" s="4"/>
      <c r="AR77" s="92"/>
      <c r="AS77" s="24">
        <v>3</v>
      </c>
      <c r="AT77" s="144" t="s">
        <v>301</v>
      </c>
      <c r="AU77" s="44" t="s">
        <v>48</v>
      </c>
      <c r="AV77" s="92"/>
      <c r="BA77" s="199"/>
      <c r="BB77" s="24">
        <v>12</v>
      </c>
      <c r="BC77" s="144" t="s">
        <v>352</v>
      </c>
      <c r="BD77" s="44" t="s">
        <v>575</v>
      </c>
      <c r="BE77" s="92"/>
      <c r="BF77" s="261" t="s">
        <v>528</v>
      </c>
      <c r="BG77" s="499" t="s">
        <v>770</v>
      </c>
      <c r="BH77" s="231"/>
      <c r="BI77" s="172"/>
      <c r="BJ77" s="4"/>
      <c r="BM77" s="41"/>
      <c r="BN77" s="92"/>
      <c r="BO77" s="20">
        <v>10</v>
      </c>
      <c r="BP77" s="145" t="s">
        <v>207</v>
      </c>
      <c r="BQ77" s="44" t="s">
        <v>518</v>
      </c>
      <c r="BR77" s="92"/>
      <c r="CA77" s="92"/>
      <c r="CB77" s="24">
        <v>2</v>
      </c>
      <c r="CC77" t="s">
        <v>54</v>
      </c>
      <c r="CD77" s="143" t="s">
        <v>469</v>
      </c>
      <c r="CE77" s="92"/>
      <c r="CF77" s="24">
        <v>7</v>
      </c>
      <c r="CG77" s="64" t="s">
        <v>306</v>
      </c>
      <c r="CH77" s="143" t="s">
        <v>513</v>
      </c>
      <c r="CI77" s="92"/>
      <c r="EL77" s="2"/>
      <c r="EM77" s="2"/>
    </row>
    <row r="78" spans="1:143" ht="13.5" thickBot="1">
      <c r="A78" s="712"/>
      <c r="B78" s="24"/>
      <c r="C78" s="144" t="s">
        <v>576</v>
      </c>
      <c r="D78" s="251"/>
      <c r="E78" s="713"/>
      <c r="I78" s="43"/>
      <c r="J78" s="141">
        <v>7</v>
      </c>
      <c r="K78" s="28" t="s">
        <v>107</v>
      </c>
      <c r="L78" s="140" t="s">
        <v>108</v>
      </c>
      <c r="M78" s="92"/>
      <c r="N78" s="177"/>
      <c r="O78" s="141">
        <v>8</v>
      </c>
      <c r="P78" s="28" t="s">
        <v>577</v>
      </c>
      <c r="Q78" s="140" t="s">
        <v>514</v>
      </c>
      <c r="R78" s="177"/>
      <c r="S78" s="24" t="s">
        <v>57</v>
      </c>
      <c r="T78" s="28" t="s">
        <v>54</v>
      </c>
      <c r="U78" s="140" t="s">
        <v>55</v>
      </c>
      <c r="V78" s="92"/>
      <c r="W78" s="255"/>
      <c r="X78" s="28"/>
      <c r="Y78" s="28"/>
      <c r="Z78" s="28"/>
      <c r="AA78" s="92"/>
      <c r="AB78" s="147" t="s">
        <v>57</v>
      </c>
      <c r="AC78" s="64" t="s">
        <v>66</v>
      </c>
      <c r="AD78" s="143"/>
      <c r="AE78" s="172"/>
      <c r="AM78" s="4"/>
      <c r="AR78" s="92"/>
      <c r="AS78" s="24">
        <v>4</v>
      </c>
      <c r="AT78" s="144" t="s">
        <v>196</v>
      </c>
      <c r="AU78" s="44" t="s">
        <v>197</v>
      </c>
      <c r="AV78" s="92"/>
      <c r="BA78" s="199"/>
      <c r="BB78" s="20" t="s">
        <v>56</v>
      </c>
      <c r="BC78" s="144" t="s">
        <v>409</v>
      </c>
      <c r="BD78" s="44"/>
      <c r="BE78" s="92"/>
      <c r="BF78" s="263"/>
      <c r="BG78" s="395" t="s">
        <v>771</v>
      </c>
      <c r="BH78" s="238"/>
      <c r="BI78" s="172"/>
      <c r="BJ78" s="4"/>
      <c r="BM78" s="41"/>
      <c r="BN78" s="92"/>
      <c r="BO78" s="20">
        <v>11</v>
      </c>
      <c r="BP78" s="145" t="s">
        <v>341</v>
      </c>
      <c r="BQ78" s="251" t="s">
        <v>238</v>
      </c>
      <c r="BR78" s="92"/>
      <c r="CA78" s="92"/>
      <c r="CB78" s="24">
        <v>3</v>
      </c>
      <c r="CC78" t="s">
        <v>44</v>
      </c>
      <c r="CD78" s="143" t="s">
        <v>473</v>
      </c>
      <c r="CE78" s="92"/>
      <c r="CF78" s="24">
        <v>8</v>
      </c>
      <c r="CG78" s="64" t="s">
        <v>156</v>
      </c>
      <c r="CH78" s="143" t="s">
        <v>487</v>
      </c>
      <c r="CI78" s="92"/>
      <c r="EL78" s="2"/>
      <c r="EM78" s="2"/>
    </row>
    <row r="79" spans="1:143" ht="13.5" thickBot="1">
      <c r="A79" s="712"/>
      <c r="B79" s="24"/>
      <c r="C79" s="144" t="s">
        <v>578</v>
      </c>
      <c r="D79" s="251"/>
      <c r="E79" s="713"/>
      <c r="I79" s="43"/>
      <c r="J79" s="141">
        <v>8</v>
      </c>
      <c r="K79" s="28" t="s">
        <v>54</v>
      </c>
      <c r="L79" s="140" t="s">
        <v>55</v>
      </c>
      <c r="M79" s="92"/>
      <c r="N79" s="172"/>
      <c r="O79" s="141">
        <v>9</v>
      </c>
      <c r="P79" s="28" t="s">
        <v>126</v>
      </c>
      <c r="Q79" s="139" t="s">
        <v>514</v>
      </c>
      <c r="R79" s="194"/>
      <c r="S79" s="24" t="s">
        <v>57</v>
      </c>
      <c r="T79" s="4" t="s">
        <v>321</v>
      </c>
      <c r="U79" s="44" t="s">
        <v>127</v>
      </c>
      <c r="V79" s="227"/>
      <c r="W79" s="255"/>
      <c r="X79" s="28"/>
      <c r="Y79" s="28"/>
      <c r="Z79" s="28"/>
      <c r="AA79" s="92"/>
      <c r="AB79" s="65"/>
      <c r="AC79" s="223"/>
      <c r="AD79" s="224"/>
      <c r="AE79" s="172"/>
      <c r="AM79" s="4"/>
      <c r="AR79" s="92"/>
      <c r="AS79" s="24">
        <v>5</v>
      </c>
      <c r="AT79" s="144" t="s">
        <v>335</v>
      </c>
      <c r="AU79" s="44" t="s">
        <v>93</v>
      </c>
      <c r="AV79" s="92"/>
      <c r="BA79" s="199"/>
      <c r="BB79" s="259" t="s">
        <v>83</v>
      </c>
      <c r="BC79" s="260" t="s">
        <v>153</v>
      </c>
      <c r="BD79" s="224"/>
      <c r="BE79" s="92"/>
      <c r="BF79" s="172"/>
      <c r="BG79" s="172"/>
      <c r="BH79" s="172"/>
      <c r="BI79" s="172"/>
      <c r="BJ79" s="4"/>
      <c r="BM79" s="41"/>
      <c r="BN79" s="92"/>
      <c r="BO79" s="20">
        <v>12</v>
      </c>
      <c r="BP79" s="145" t="s">
        <v>359</v>
      </c>
      <c r="BQ79" s="251" t="s">
        <v>238</v>
      </c>
      <c r="BR79" s="92"/>
      <c r="CA79" s="92"/>
      <c r="CB79" s="24">
        <v>4</v>
      </c>
      <c r="CC79" t="s">
        <v>40</v>
      </c>
      <c r="CD79" s="143" t="s">
        <v>481</v>
      </c>
      <c r="CE79" s="92"/>
      <c r="CF79" s="24"/>
      <c r="CG79" t="s">
        <v>208</v>
      </c>
      <c r="CH79" s="143" t="s">
        <v>487</v>
      </c>
      <c r="CI79" s="92"/>
      <c r="EL79" s="2"/>
      <c r="EM79" s="2"/>
    </row>
    <row r="80" spans="1:143" ht="13.5" thickBot="1">
      <c r="A80" s="712"/>
      <c r="B80" s="24"/>
      <c r="C80" s="144" t="s">
        <v>579</v>
      </c>
      <c r="D80" s="251"/>
      <c r="E80" s="713"/>
      <c r="I80" s="43"/>
      <c r="J80" s="141">
        <v>9</v>
      </c>
      <c r="K80" s="28" t="s">
        <v>94</v>
      </c>
      <c r="L80" s="140" t="s">
        <v>95</v>
      </c>
      <c r="M80" s="92"/>
      <c r="N80" s="172"/>
      <c r="O80" s="141">
        <v>10</v>
      </c>
      <c r="P80" s="28" t="s">
        <v>85</v>
      </c>
      <c r="Q80" s="139" t="s">
        <v>518</v>
      </c>
      <c r="R80" s="43"/>
      <c r="S80" s="24" t="s">
        <v>57</v>
      </c>
      <c r="T80" s="165" t="s">
        <v>357</v>
      </c>
      <c r="U80" s="105" t="s">
        <v>74</v>
      </c>
      <c r="V80" s="102"/>
      <c r="W80" s="255"/>
      <c r="X80" s="28"/>
      <c r="Y80" s="28"/>
      <c r="Z80" s="28"/>
      <c r="AA80" s="92"/>
      <c r="AB80" s="142"/>
      <c r="AC80" s="142"/>
      <c r="AD80" s="142"/>
      <c r="AE80" s="172"/>
      <c r="AM80" s="4"/>
      <c r="AR80" s="92"/>
      <c r="AS80" s="24">
        <v>6</v>
      </c>
      <c r="AT80" s="145" t="s">
        <v>311</v>
      </c>
      <c r="AU80" s="44" t="s">
        <v>124</v>
      </c>
      <c r="AV80" s="92"/>
      <c r="BA80" s="199"/>
      <c r="BB80" s="172"/>
      <c r="BC80" s="172"/>
      <c r="BD80" s="172"/>
      <c r="BE80" s="172"/>
      <c r="BJ80" s="4"/>
      <c r="BL80" s="41"/>
      <c r="BM80" s="41"/>
      <c r="BN80" s="92"/>
      <c r="BO80" s="258"/>
      <c r="BP80" s="223"/>
      <c r="BQ80" s="224"/>
      <c r="BR80" s="92"/>
      <c r="CA80" s="92"/>
      <c r="CB80" s="24">
        <v>5</v>
      </c>
      <c r="CC80" t="s">
        <v>185</v>
      </c>
      <c r="CD80" s="143" t="s">
        <v>493</v>
      </c>
      <c r="CE80" s="92"/>
      <c r="CF80" s="24">
        <v>9</v>
      </c>
      <c r="CG80" s="145" t="s">
        <v>212</v>
      </c>
      <c r="CH80" s="143" t="s">
        <v>492</v>
      </c>
      <c r="CI80" s="92"/>
      <c r="EL80" s="2"/>
      <c r="EM80" s="2"/>
    </row>
    <row r="81" spans="1:143" ht="12.75">
      <c r="A81" s="712"/>
      <c r="B81" s="24"/>
      <c r="C81" s="723" t="s">
        <v>832</v>
      </c>
      <c r="D81" s="251"/>
      <c r="E81" s="713"/>
      <c r="I81" s="43"/>
      <c r="J81" s="141">
        <v>10</v>
      </c>
      <c r="K81" s="28" t="s">
        <v>113</v>
      </c>
      <c r="L81" s="140" t="s">
        <v>109</v>
      </c>
      <c r="M81" s="92"/>
      <c r="N81" s="177"/>
      <c r="O81" s="141">
        <v>11</v>
      </c>
      <c r="P81" s="28" t="s">
        <v>130</v>
      </c>
      <c r="Q81" s="139" t="s">
        <v>518</v>
      </c>
      <c r="R81" s="172"/>
      <c r="S81" s="24" t="s">
        <v>57</v>
      </c>
      <c r="T81" s="28" t="s">
        <v>395</v>
      </c>
      <c r="U81" s="140" t="s">
        <v>98</v>
      </c>
      <c r="V81" s="92"/>
      <c r="W81" s="255"/>
      <c r="X81" s="28"/>
      <c r="Y81" s="28"/>
      <c r="Z81" s="28"/>
      <c r="AA81" s="28"/>
      <c r="AB81" s="28"/>
      <c r="AC81" s="28"/>
      <c r="AD81" s="28"/>
      <c r="AE81" s="28"/>
      <c r="AM81" s="4"/>
      <c r="AR81" s="92"/>
      <c r="AS81" s="24">
        <v>7</v>
      </c>
      <c r="AT81" s="106" t="s">
        <v>328</v>
      </c>
      <c r="AU81" s="44" t="s">
        <v>53</v>
      </c>
      <c r="AV81" s="92"/>
      <c r="BA81" s="199"/>
      <c r="BB81" s="261" t="s">
        <v>528</v>
      </c>
      <c r="BC81" s="499" t="s">
        <v>767</v>
      </c>
      <c r="BD81" s="231"/>
      <c r="BE81" s="172"/>
      <c r="BJ81" s="4"/>
      <c r="BL81" s="41"/>
      <c r="BM81" s="41"/>
      <c r="BN81" s="92"/>
      <c r="BO81" s="92"/>
      <c r="BP81" s="92"/>
      <c r="BQ81" s="92"/>
      <c r="BR81" s="92"/>
      <c r="CA81" s="92"/>
      <c r="CB81" s="24">
        <v>6</v>
      </c>
      <c r="CC81" t="s">
        <v>80</v>
      </c>
      <c r="CD81" s="143" t="s">
        <v>513</v>
      </c>
      <c r="CE81" s="92"/>
      <c r="CF81" s="24">
        <v>10</v>
      </c>
      <c r="CG81" s="64" t="s">
        <v>313</v>
      </c>
      <c r="CH81" s="143" t="s">
        <v>509</v>
      </c>
      <c r="CI81" s="92"/>
      <c r="EL81" s="2"/>
      <c r="EM81" s="2"/>
    </row>
    <row r="82" spans="1:145" ht="13.5" thickBot="1">
      <c r="A82" s="712"/>
      <c r="B82" s="24"/>
      <c r="C82" s="144" t="s">
        <v>580</v>
      </c>
      <c r="D82" s="251"/>
      <c r="E82" s="713"/>
      <c r="I82" s="43"/>
      <c r="J82" s="141">
        <v>11</v>
      </c>
      <c r="K82" s="28" t="s">
        <v>66</v>
      </c>
      <c r="L82" s="140" t="s">
        <v>67</v>
      </c>
      <c r="M82" s="92"/>
      <c r="N82" s="194"/>
      <c r="O82" s="65"/>
      <c r="P82" s="223"/>
      <c r="Q82" s="224"/>
      <c r="R82" s="172"/>
      <c r="S82" s="24" t="s">
        <v>57</v>
      </c>
      <c r="T82" s="203" t="s">
        <v>400</v>
      </c>
      <c r="U82" s="178" t="s">
        <v>378</v>
      </c>
      <c r="V82" s="71"/>
      <c r="W82" s="255"/>
      <c r="X82" s="28"/>
      <c r="Y82" s="28"/>
      <c r="Z82" s="28"/>
      <c r="AA82" s="28"/>
      <c r="AE82" s="28"/>
      <c r="AF82" s="28"/>
      <c r="AM82" s="4"/>
      <c r="AR82" s="92"/>
      <c r="AS82" s="24">
        <v>8</v>
      </c>
      <c r="AT82" s="144" t="s">
        <v>80</v>
      </c>
      <c r="AU82" s="146" t="s">
        <v>81</v>
      </c>
      <c r="AV82" s="92"/>
      <c r="BA82" s="199"/>
      <c r="BB82" s="263"/>
      <c r="BC82" s="395" t="s">
        <v>768</v>
      </c>
      <c r="BD82" s="238"/>
      <c r="BE82" s="172"/>
      <c r="BJ82" s="4"/>
      <c r="BL82" s="41"/>
      <c r="BM82" s="41"/>
      <c r="BN82" s="41"/>
      <c r="CA82" s="92"/>
      <c r="CB82" s="24">
        <v>7</v>
      </c>
      <c r="CC82" t="s">
        <v>90</v>
      </c>
      <c r="CD82" s="143" t="s">
        <v>499</v>
      </c>
      <c r="CE82" s="92"/>
      <c r="CF82" s="24">
        <v>11</v>
      </c>
      <c r="CG82" t="s">
        <v>187</v>
      </c>
      <c r="CH82" s="143"/>
      <c r="CI82" s="92"/>
      <c r="EO82"/>
    </row>
    <row r="83" spans="1:87" ht="13.5" thickBot="1">
      <c r="A83" s="712"/>
      <c r="B83" s="721"/>
      <c r="C83" s="498" t="s">
        <v>581</v>
      </c>
      <c r="D83" s="722"/>
      <c r="E83" s="713"/>
      <c r="I83" s="43"/>
      <c r="J83" s="141">
        <v>12</v>
      </c>
      <c r="K83" s="28" t="s">
        <v>296</v>
      </c>
      <c r="L83" s="140" t="s">
        <v>97</v>
      </c>
      <c r="M83" s="92"/>
      <c r="N83" s="43"/>
      <c r="O83" s="43"/>
      <c r="P83" s="43"/>
      <c r="Q83" s="43"/>
      <c r="R83" s="172"/>
      <c r="S83" s="24" t="s">
        <v>57</v>
      </c>
      <c r="T83" s="203" t="s">
        <v>400</v>
      </c>
      <c r="U83" s="178" t="s">
        <v>378</v>
      </c>
      <c r="V83" s="71"/>
      <c r="W83" s="255"/>
      <c r="X83" s="28"/>
      <c r="Y83" s="28"/>
      <c r="Z83" s="145"/>
      <c r="AA83" s="145"/>
      <c r="AM83" s="4"/>
      <c r="AR83" s="92"/>
      <c r="AS83" s="24">
        <v>9</v>
      </c>
      <c r="AT83" s="145" t="s">
        <v>90</v>
      </c>
      <c r="AU83" s="44" t="s">
        <v>92</v>
      </c>
      <c r="AV83" s="92"/>
      <c r="BA83" s="199"/>
      <c r="BB83" s="172"/>
      <c r="BC83" s="172"/>
      <c r="BD83" s="172"/>
      <c r="BE83" s="172"/>
      <c r="BJ83" s="4"/>
      <c r="BL83" s="41"/>
      <c r="BM83" s="41"/>
      <c r="BN83" s="41"/>
      <c r="CA83" s="92"/>
      <c r="CB83" s="24">
        <v>8</v>
      </c>
      <c r="CC83" s="64" t="s">
        <v>296</v>
      </c>
      <c r="CD83" s="143" t="s">
        <v>500</v>
      </c>
      <c r="CE83" s="92"/>
      <c r="CF83" s="24">
        <v>12</v>
      </c>
      <c r="CG83" s="64" t="s">
        <v>219</v>
      </c>
      <c r="CH83" s="143"/>
      <c r="CI83" s="92"/>
    </row>
    <row r="84" spans="1:87" ht="12.75">
      <c r="A84" s="712"/>
      <c r="B84" s="668"/>
      <c r="C84" s="724" t="s">
        <v>833</v>
      </c>
      <c r="D84" s="722"/>
      <c r="E84" s="713"/>
      <c r="I84" s="43"/>
      <c r="J84" s="141">
        <v>13</v>
      </c>
      <c r="K84" s="28" t="s">
        <v>80</v>
      </c>
      <c r="L84" s="140" t="s">
        <v>81</v>
      </c>
      <c r="M84" s="92"/>
      <c r="N84" s="172"/>
      <c r="O84" s="261" t="s">
        <v>528</v>
      </c>
      <c r="P84" s="230" t="s">
        <v>121</v>
      </c>
      <c r="Q84" s="231"/>
      <c r="R84" s="43"/>
      <c r="S84" s="24"/>
      <c r="T84" s="156" t="s">
        <v>323</v>
      </c>
      <c r="U84" s="171" t="s">
        <v>584</v>
      </c>
      <c r="V84" s="172"/>
      <c r="W84" s="255"/>
      <c r="X84" s="28"/>
      <c r="Y84" s="28"/>
      <c r="Z84" s="148"/>
      <c r="AA84" s="148"/>
      <c r="AM84" s="4"/>
      <c r="AR84" s="92"/>
      <c r="AS84" s="24">
        <v>10</v>
      </c>
      <c r="AT84" s="144" t="s">
        <v>317</v>
      </c>
      <c r="AU84" s="44" t="s">
        <v>129</v>
      </c>
      <c r="AV84" s="92"/>
      <c r="BJ84" s="4"/>
      <c r="BL84" s="41"/>
      <c r="BM84" s="41"/>
      <c r="BN84" s="41"/>
      <c r="CA84" s="92"/>
      <c r="CB84" s="24">
        <v>9</v>
      </c>
      <c r="CC84" t="s">
        <v>132</v>
      </c>
      <c r="CD84" s="143" t="s">
        <v>487</v>
      </c>
      <c r="CE84" s="92"/>
      <c r="CF84" s="24">
        <v>13</v>
      </c>
      <c r="CG84" s="64" t="s">
        <v>193</v>
      </c>
      <c r="CH84" s="143"/>
      <c r="CI84" s="92"/>
    </row>
    <row r="85" spans="1:87" ht="13.5" thickBot="1">
      <c r="A85" s="712"/>
      <c r="B85" s="721"/>
      <c r="C85" s="498" t="s">
        <v>828</v>
      </c>
      <c r="D85" s="722"/>
      <c r="E85" s="713"/>
      <c r="I85" s="43"/>
      <c r="J85" s="141" t="s">
        <v>57</v>
      </c>
      <c r="K85" s="28" t="s">
        <v>304</v>
      </c>
      <c r="L85" s="140" t="s">
        <v>105</v>
      </c>
      <c r="M85" s="92"/>
      <c r="N85" s="172"/>
      <c r="O85" s="263"/>
      <c r="P85" s="237" t="s">
        <v>585</v>
      </c>
      <c r="Q85" s="238"/>
      <c r="R85" s="43"/>
      <c r="S85" s="24"/>
      <c r="T85" s="156" t="s">
        <v>623</v>
      </c>
      <c r="U85" s="171" t="s">
        <v>586</v>
      </c>
      <c r="V85" s="172"/>
      <c r="W85" s="262"/>
      <c r="X85" s="144"/>
      <c r="Y85" s="144"/>
      <c r="Z85" s="28"/>
      <c r="AA85" s="28"/>
      <c r="AM85" s="4"/>
      <c r="AR85" s="92"/>
      <c r="AS85" s="65"/>
      <c r="AT85" s="223"/>
      <c r="AU85" s="224"/>
      <c r="AV85" s="92"/>
      <c r="BJ85" s="4"/>
      <c r="BL85" s="41"/>
      <c r="BM85" s="41"/>
      <c r="BN85" s="41"/>
      <c r="CA85" s="92"/>
      <c r="CB85" s="24">
        <v>10</v>
      </c>
      <c r="CC85" t="s">
        <v>107</v>
      </c>
      <c r="CD85" s="143" t="s">
        <v>583</v>
      </c>
      <c r="CE85" s="92"/>
      <c r="CF85" s="65"/>
      <c r="CG85" s="168"/>
      <c r="CH85" s="169"/>
      <c r="CI85" s="92"/>
    </row>
    <row r="86" spans="1:87" ht="13.5" thickBot="1">
      <c r="A86" s="712"/>
      <c r="B86" s="714"/>
      <c r="C86" s="702" t="s">
        <v>829</v>
      </c>
      <c r="D86" s="669"/>
      <c r="E86" s="713"/>
      <c r="I86" s="43"/>
      <c r="J86" s="141" t="s">
        <v>57</v>
      </c>
      <c r="K86" s="1" t="s">
        <v>357</v>
      </c>
      <c r="L86" s="140" t="s">
        <v>72</v>
      </c>
      <c r="M86" s="92"/>
      <c r="N86" s="172"/>
      <c r="O86" s="172"/>
      <c r="P86" s="172"/>
      <c r="Q86" s="172"/>
      <c r="R86" s="43"/>
      <c r="S86" s="24"/>
      <c r="T86" s="156" t="s">
        <v>336</v>
      </c>
      <c r="U86" s="171" t="s">
        <v>415</v>
      </c>
      <c r="V86" s="172"/>
      <c r="W86" s="255"/>
      <c r="X86" s="28"/>
      <c r="Y86" s="28"/>
      <c r="Z86" s="148"/>
      <c r="AA86" s="148"/>
      <c r="AM86" s="4"/>
      <c r="AR86" s="92"/>
      <c r="AS86" s="92"/>
      <c r="AT86" s="92"/>
      <c r="AU86" s="92"/>
      <c r="AV86" s="92"/>
      <c r="BJ86" s="4"/>
      <c r="BL86" s="41"/>
      <c r="BM86" s="41"/>
      <c r="BN86" s="41"/>
      <c r="CA86" s="92"/>
      <c r="CB86" s="24">
        <v>11</v>
      </c>
      <c r="CC86" t="s">
        <v>156</v>
      </c>
      <c r="CD86" s="143" t="s">
        <v>487</v>
      </c>
      <c r="CE86" s="92"/>
      <c r="CF86" s="92"/>
      <c r="CG86" s="92"/>
      <c r="CH86" s="92"/>
      <c r="CI86" s="92"/>
    </row>
    <row r="87" spans="1:87" ht="13.5" thickBot="1">
      <c r="A87" s="718"/>
      <c r="B87" s="719"/>
      <c r="C87" s="719"/>
      <c r="D87" s="719"/>
      <c r="E87" s="720"/>
      <c r="I87" s="43"/>
      <c r="J87" s="141" t="s">
        <v>57</v>
      </c>
      <c r="K87" s="165" t="s">
        <v>356</v>
      </c>
      <c r="L87" s="44" t="s">
        <v>115</v>
      </c>
      <c r="M87" s="43"/>
      <c r="N87" s="2"/>
      <c r="R87" s="43"/>
      <c r="S87" s="24"/>
      <c r="T87" s="173" t="s">
        <v>376</v>
      </c>
      <c r="U87" s="187" t="s">
        <v>121</v>
      </c>
      <c r="V87" s="208"/>
      <c r="W87" s="255"/>
      <c r="X87" s="28"/>
      <c r="Y87" s="28"/>
      <c r="Z87" s="148"/>
      <c r="AA87" s="148"/>
      <c r="AM87" s="144"/>
      <c r="AR87" s="172"/>
      <c r="AS87" s="261" t="s">
        <v>528</v>
      </c>
      <c r="AT87" s="230" t="s">
        <v>41</v>
      </c>
      <c r="AU87" s="231"/>
      <c r="AV87" s="172"/>
      <c r="AW87" s="4"/>
      <c r="BJ87" s="4"/>
      <c r="BL87" s="41"/>
      <c r="BM87" s="41"/>
      <c r="BN87" s="41"/>
      <c r="CA87" s="92"/>
      <c r="CB87" s="65"/>
      <c r="CC87" s="168"/>
      <c r="CD87" s="169"/>
      <c r="CE87" s="92"/>
      <c r="CF87" s="229" t="s">
        <v>528</v>
      </c>
      <c r="CG87" s="264" t="s">
        <v>582</v>
      </c>
      <c r="CH87" s="265"/>
      <c r="CI87" s="92"/>
    </row>
    <row r="88" spans="9:87" ht="13.5" thickBot="1">
      <c r="I88" s="43"/>
      <c r="J88" s="24" t="s">
        <v>438</v>
      </c>
      <c r="K88" s="28" t="s">
        <v>119</v>
      </c>
      <c r="L88" s="140" t="s">
        <v>102</v>
      </c>
      <c r="M88" s="92"/>
      <c r="N88" s="2"/>
      <c r="R88" s="194"/>
      <c r="S88" s="524"/>
      <c r="T88" s="704" t="s">
        <v>345</v>
      </c>
      <c r="U88" s="708"/>
      <c r="V88" s="208"/>
      <c r="W88" s="262"/>
      <c r="X88" s="144"/>
      <c r="Y88" s="144"/>
      <c r="Z88" s="222"/>
      <c r="AA88" s="222"/>
      <c r="AM88" s="30"/>
      <c r="AR88" s="172"/>
      <c r="AS88" s="263"/>
      <c r="AT88" s="237" t="s">
        <v>585</v>
      </c>
      <c r="AU88" s="238"/>
      <c r="AV88" s="172"/>
      <c r="BJ88" s="4"/>
      <c r="BL88" s="41"/>
      <c r="BM88" s="41"/>
      <c r="BN88" s="41"/>
      <c r="CA88" s="92"/>
      <c r="CB88" s="172"/>
      <c r="CC88" s="172"/>
      <c r="CD88" s="172"/>
      <c r="CE88" s="172"/>
      <c r="CF88" s="232"/>
      <c r="CG88" s="266" t="s">
        <v>156</v>
      </c>
      <c r="CH88" s="267" t="s">
        <v>283</v>
      </c>
      <c r="CI88" s="92"/>
    </row>
    <row r="89" spans="9:87" ht="13.5" thickBot="1">
      <c r="I89" s="43"/>
      <c r="J89" s="24"/>
      <c r="K89" s="156" t="s">
        <v>323</v>
      </c>
      <c r="L89" s="171" t="s">
        <v>587</v>
      </c>
      <c r="M89" s="43"/>
      <c r="N89" s="2"/>
      <c r="R89" s="43"/>
      <c r="S89" s="24"/>
      <c r="T89" s="197" t="s">
        <v>442</v>
      </c>
      <c r="U89" s="272"/>
      <c r="V89" s="194"/>
      <c r="W89" s="262"/>
      <c r="X89" s="106"/>
      <c r="Y89" s="106"/>
      <c r="Z89" s="222"/>
      <c r="AA89" s="222"/>
      <c r="AM89" s="30"/>
      <c r="AR89" s="172"/>
      <c r="AS89" s="172"/>
      <c r="AT89" s="172"/>
      <c r="AU89" s="172"/>
      <c r="AV89" s="172"/>
      <c r="BJ89" s="4"/>
      <c r="BL89" s="41"/>
      <c r="BM89" s="41"/>
      <c r="BN89" s="41"/>
      <c r="CA89" s="92"/>
      <c r="CB89" s="866" t="s">
        <v>528</v>
      </c>
      <c r="CC89" s="867" t="s">
        <v>776</v>
      </c>
      <c r="CD89" s="868"/>
      <c r="CE89" s="172"/>
      <c r="CF89" s="236"/>
      <c r="CG89" s="268" t="s">
        <v>208</v>
      </c>
      <c r="CH89" s="269" t="s">
        <v>393</v>
      </c>
      <c r="CI89" s="92"/>
    </row>
    <row r="90" spans="9:87" ht="12.75">
      <c r="I90" s="43"/>
      <c r="J90" s="24"/>
      <c r="K90" s="156" t="s">
        <v>623</v>
      </c>
      <c r="L90" s="171" t="s">
        <v>589</v>
      </c>
      <c r="M90" s="172"/>
      <c r="N90" s="2"/>
      <c r="R90" s="43"/>
      <c r="S90" s="24">
        <v>1</v>
      </c>
      <c r="T90" s="28" t="s">
        <v>40</v>
      </c>
      <c r="U90" s="273" t="s">
        <v>588</v>
      </c>
      <c r="V90" s="194"/>
      <c r="W90" s="255"/>
      <c r="X90" s="28"/>
      <c r="Y90" s="28"/>
      <c r="Z90" s="173"/>
      <c r="AA90" s="173"/>
      <c r="AM90" s="145"/>
      <c r="BJ90" s="4"/>
      <c r="BL90" s="41"/>
      <c r="BM90" s="41"/>
      <c r="BN90" s="41"/>
      <c r="CA90" s="92"/>
      <c r="CB90" s="877"/>
      <c r="CC90" s="878" t="s">
        <v>935</v>
      </c>
      <c r="CD90" s="879"/>
      <c r="CE90" s="172"/>
      <c r="CF90" s="92"/>
      <c r="CG90" s="92"/>
      <c r="CH90" s="92"/>
      <c r="CI90" s="92"/>
    </row>
    <row r="91" spans="9:83" ht="12.75">
      <c r="I91" s="43"/>
      <c r="J91" s="24"/>
      <c r="K91" s="156" t="s">
        <v>336</v>
      </c>
      <c r="L91" s="171" t="s">
        <v>424</v>
      </c>
      <c r="M91" s="172"/>
      <c r="N91" s="2"/>
      <c r="R91" s="43"/>
      <c r="S91" s="24">
        <v>2</v>
      </c>
      <c r="T91" s="4" t="s">
        <v>90</v>
      </c>
      <c r="U91" s="44" t="s">
        <v>469</v>
      </c>
      <c r="V91" s="194"/>
      <c r="W91" s="270"/>
      <c r="X91" s="148"/>
      <c r="Y91" s="148"/>
      <c r="Z91" s="173"/>
      <c r="AA91" s="173"/>
      <c r="AM91" s="145"/>
      <c r="BJ91" s="4"/>
      <c r="BL91" s="41"/>
      <c r="BM91" s="41"/>
      <c r="BN91" s="41"/>
      <c r="CA91" s="92"/>
      <c r="CB91" s="869"/>
      <c r="CC91" s="880" t="s">
        <v>936</v>
      </c>
      <c r="CD91" s="870"/>
      <c r="CE91" s="172"/>
    </row>
    <row r="92" spans="9:83" ht="12.75">
      <c r="I92" s="43"/>
      <c r="J92" s="24"/>
      <c r="K92" s="173" t="s">
        <v>376</v>
      </c>
      <c r="L92" s="171" t="s">
        <v>41</v>
      </c>
      <c r="M92" s="194"/>
      <c r="N92" s="2"/>
      <c r="R92" s="43"/>
      <c r="S92" s="24">
        <v>3</v>
      </c>
      <c r="T92" s="28" t="s">
        <v>304</v>
      </c>
      <c r="U92" s="44" t="s">
        <v>565</v>
      </c>
      <c r="V92" s="194"/>
      <c r="W92" s="270"/>
      <c r="X92" s="148"/>
      <c r="Y92" s="148"/>
      <c r="Z92" s="198"/>
      <c r="AA92" s="198"/>
      <c r="BJ92" s="4"/>
      <c r="BL92" s="41"/>
      <c r="BM92" s="41"/>
      <c r="BN92" s="41"/>
      <c r="CA92" s="92"/>
      <c r="CB92" s="871"/>
      <c r="CC92" s="872" t="s">
        <v>933</v>
      </c>
      <c r="CD92" s="873"/>
      <c r="CE92" s="172"/>
    </row>
    <row r="93" spans="9:83" ht="13.5" thickBot="1">
      <c r="I93" s="43"/>
      <c r="J93" s="524"/>
      <c r="K93" s="704" t="s">
        <v>345</v>
      </c>
      <c r="L93" s="705" t="s">
        <v>434</v>
      </c>
      <c r="M93" s="194"/>
      <c r="N93" s="2"/>
      <c r="R93" s="43"/>
      <c r="S93" s="24">
        <v>4</v>
      </c>
      <c r="T93" s="28" t="s">
        <v>80</v>
      </c>
      <c r="U93" s="44" t="s">
        <v>494</v>
      </c>
      <c r="V93" s="194"/>
      <c r="W93" s="271"/>
      <c r="X93" s="222"/>
      <c r="Y93" s="222"/>
      <c r="Z93" s="144"/>
      <c r="AA93" s="144"/>
      <c r="BJ93" s="4"/>
      <c r="BL93" s="41"/>
      <c r="BM93" s="41"/>
      <c r="BN93" s="41"/>
      <c r="CA93" s="92"/>
      <c r="CB93" s="874"/>
      <c r="CC93" s="875" t="s">
        <v>934</v>
      </c>
      <c r="CD93" s="876"/>
      <c r="CE93" s="172"/>
    </row>
    <row r="94" spans="9:83" ht="12.75">
      <c r="I94" s="43"/>
      <c r="J94" s="24"/>
      <c r="K94" s="197" t="s">
        <v>442</v>
      </c>
      <c r="L94" s="44"/>
      <c r="M94" s="43"/>
      <c r="N94" s="2"/>
      <c r="R94" s="43"/>
      <c r="S94" s="24">
        <v>5</v>
      </c>
      <c r="T94" s="28" t="s">
        <v>54</v>
      </c>
      <c r="U94" s="44" t="s">
        <v>499</v>
      </c>
      <c r="V94" s="194"/>
      <c r="W94" s="271"/>
      <c r="X94" s="222"/>
      <c r="Y94" s="222"/>
      <c r="BJ94" s="4"/>
      <c r="BL94" s="41"/>
      <c r="BM94" s="41"/>
      <c r="BN94" s="41"/>
      <c r="CA94" s="92"/>
      <c r="CB94" s="92"/>
      <c r="CC94" s="92"/>
      <c r="CD94" s="92"/>
      <c r="CE94" s="92"/>
    </row>
    <row r="95" spans="9:66" ht="12.75">
      <c r="I95" s="43"/>
      <c r="J95" s="141">
        <v>1</v>
      </c>
      <c r="K95" s="28" t="s">
        <v>40</v>
      </c>
      <c r="L95" s="44" t="s">
        <v>588</v>
      </c>
      <c r="M95" s="43"/>
      <c r="N95" s="2"/>
      <c r="R95" s="43"/>
      <c r="S95" s="24">
        <v>6</v>
      </c>
      <c r="T95" s="28" t="s">
        <v>132</v>
      </c>
      <c r="U95" s="44" t="s">
        <v>500</v>
      </c>
      <c r="V95" s="194"/>
      <c r="W95" s="271"/>
      <c r="X95" s="222"/>
      <c r="Y95" s="222"/>
      <c r="BJ95" s="4"/>
      <c r="BL95" s="41"/>
      <c r="BM95" s="41"/>
      <c r="BN95" s="41"/>
    </row>
    <row r="96" spans="9:66" ht="12.75">
      <c r="I96" s="43"/>
      <c r="J96" s="141">
        <v>2</v>
      </c>
      <c r="K96" s="28" t="s">
        <v>44</v>
      </c>
      <c r="L96" s="44" t="s">
        <v>474</v>
      </c>
      <c r="M96" s="43"/>
      <c r="N96" s="2"/>
      <c r="R96" s="43"/>
      <c r="S96" s="24">
        <v>7</v>
      </c>
      <c r="T96" s="28" t="s">
        <v>379</v>
      </c>
      <c r="U96" s="44" t="s">
        <v>487</v>
      </c>
      <c r="V96" s="194"/>
      <c r="W96" s="271"/>
      <c r="X96" s="222"/>
      <c r="Y96" s="222"/>
      <c r="BJ96" s="4"/>
      <c r="BL96" s="41"/>
      <c r="BM96" s="41"/>
      <c r="BN96" s="41"/>
    </row>
    <row r="97" spans="9:66" ht="12.75">
      <c r="I97" s="43"/>
      <c r="J97" s="141">
        <v>3</v>
      </c>
      <c r="K97" s="28" t="s">
        <v>406</v>
      </c>
      <c r="L97" s="44" t="s">
        <v>565</v>
      </c>
      <c r="M97" s="43"/>
      <c r="N97" s="2"/>
      <c r="R97" s="43"/>
      <c r="S97" s="24">
        <v>8</v>
      </c>
      <c r="T97" s="106" t="s">
        <v>130</v>
      </c>
      <c r="U97" s="44" t="s">
        <v>509</v>
      </c>
      <c r="V97" s="194"/>
      <c r="W97" s="271"/>
      <c r="X97" s="198"/>
      <c r="Y97" s="198"/>
      <c r="BJ97" s="4"/>
      <c r="BL97" s="41"/>
      <c r="BM97" s="41"/>
      <c r="BN97" s="41"/>
    </row>
    <row r="98" spans="9:66" ht="12.75">
      <c r="I98" s="43"/>
      <c r="J98" s="141">
        <v>4</v>
      </c>
      <c r="K98" s="28" t="s">
        <v>90</v>
      </c>
      <c r="L98" s="44" t="s">
        <v>476</v>
      </c>
      <c r="M98" s="43"/>
      <c r="N98" s="2"/>
      <c r="R98" s="43"/>
      <c r="S98" s="24">
        <v>9</v>
      </c>
      <c r="T98" s="28" t="s">
        <v>136</v>
      </c>
      <c r="U98" s="44" t="s">
        <v>514</v>
      </c>
      <c r="V98" s="194"/>
      <c r="W98" s="274"/>
      <c r="X98" s="144"/>
      <c r="Y98" s="144"/>
      <c r="BJ98" s="4"/>
      <c r="BL98" s="41"/>
      <c r="BM98" s="41"/>
      <c r="BN98" s="41"/>
    </row>
    <row r="99" spans="9:66" ht="12.75">
      <c r="I99" s="43"/>
      <c r="J99" s="141">
        <v>5</v>
      </c>
      <c r="K99" s="28" t="s">
        <v>85</v>
      </c>
      <c r="L99" s="44" t="s">
        <v>500</v>
      </c>
      <c r="M99" s="43"/>
      <c r="N99" s="2"/>
      <c r="R99" s="43"/>
      <c r="S99" s="24">
        <v>10</v>
      </c>
      <c r="T99" s="403" t="s">
        <v>126</v>
      </c>
      <c r="U99" s="251" t="s">
        <v>514</v>
      </c>
      <c r="V99" s="194"/>
      <c r="W99" s="274"/>
      <c r="Y99" s="144"/>
      <c r="BJ99" s="4"/>
      <c r="BL99" s="41"/>
      <c r="BM99" s="41"/>
      <c r="BN99" s="41"/>
    </row>
    <row r="100" spans="9:66" ht="12.75">
      <c r="I100" s="43"/>
      <c r="J100" s="141">
        <v>6</v>
      </c>
      <c r="K100" s="28" t="s">
        <v>304</v>
      </c>
      <c r="L100" s="44" t="s">
        <v>500</v>
      </c>
      <c r="M100" s="43"/>
      <c r="N100" s="2"/>
      <c r="R100" s="43"/>
      <c r="S100" s="24">
        <v>11</v>
      </c>
      <c r="T100" s="28" t="s">
        <v>297</v>
      </c>
      <c r="U100" s="44" t="s">
        <v>518</v>
      </c>
      <c r="V100" s="194"/>
      <c r="BJ100" s="4"/>
      <c r="BL100" s="41"/>
      <c r="BM100" s="41"/>
      <c r="BN100" s="41"/>
    </row>
    <row r="101" spans="9:66" ht="12.75">
      <c r="I101" s="43"/>
      <c r="J101" s="141">
        <v>7</v>
      </c>
      <c r="K101" s="28" t="s">
        <v>106</v>
      </c>
      <c r="L101" s="44" t="s">
        <v>487</v>
      </c>
      <c r="M101" s="43"/>
      <c r="N101" s="2"/>
      <c r="R101" s="43"/>
      <c r="S101" s="24">
        <v>12</v>
      </c>
      <c r="T101" s="4" t="s">
        <v>464</v>
      </c>
      <c r="U101" s="44"/>
      <c r="V101" s="194"/>
      <c r="BJ101" s="4"/>
      <c r="BL101" s="41"/>
      <c r="BM101" s="41"/>
      <c r="BN101" s="41"/>
    </row>
    <row r="102" spans="9:66" ht="12.75">
      <c r="I102" s="43"/>
      <c r="J102" s="141">
        <v>8</v>
      </c>
      <c r="K102" s="28" t="s">
        <v>107</v>
      </c>
      <c r="L102" s="44" t="s">
        <v>518</v>
      </c>
      <c r="M102" s="43"/>
      <c r="N102" s="2"/>
      <c r="R102" s="43"/>
      <c r="S102" s="24">
        <v>13</v>
      </c>
      <c r="T102" s="28" t="s">
        <v>295</v>
      </c>
      <c r="U102" s="44"/>
      <c r="V102" s="194"/>
      <c r="BJ102" s="4"/>
      <c r="BL102" s="41"/>
      <c r="BM102" s="41"/>
      <c r="BN102" s="41"/>
    </row>
    <row r="103" spans="9:66" ht="12.75">
      <c r="I103" s="43"/>
      <c r="J103" s="141">
        <v>9</v>
      </c>
      <c r="K103" s="28" t="s">
        <v>94</v>
      </c>
      <c r="L103" s="251" t="s">
        <v>727</v>
      </c>
      <c r="M103" s="43"/>
      <c r="N103" s="2"/>
      <c r="R103" s="43"/>
      <c r="S103" s="24">
        <v>14</v>
      </c>
      <c r="T103" s="28" t="s">
        <v>349</v>
      </c>
      <c r="U103" s="251"/>
      <c r="V103" s="194"/>
      <c r="BJ103" s="4"/>
      <c r="BL103" s="41"/>
      <c r="BM103" s="41"/>
      <c r="BN103" s="41"/>
    </row>
    <row r="104" spans="9:66" ht="13.5" thickBot="1">
      <c r="I104" s="43"/>
      <c r="J104" s="141">
        <v>10</v>
      </c>
      <c r="K104" s="28" t="s">
        <v>113</v>
      </c>
      <c r="L104" s="251" t="s">
        <v>728</v>
      </c>
      <c r="M104" s="43"/>
      <c r="N104" s="2"/>
      <c r="R104" s="43"/>
      <c r="S104" s="417">
        <v>15</v>
      </c>
      <c r="T104" s="709" t="s">
        <v>140</v>
      </c>
      <c r="U104" s="710"/>
      <c r="V104" s="194"/>
      <c r="BJ104" s="4"/>
      <c r="BL104" s="41"/>
      <c r="BM104" s="41"/>
      <c r="BN104" s="41"/>
    </row>
    <row r="105" spans="9:66" ht="13.5" thickBot="1">
      <c r="I105" s="43"/>
      <c r="J105" s="141">
        <v>11</v>
      </c>
      <c r="K105" s="28" t="s">
        <v>66</v>
      </c>
      <c r="L105" s="251" t="s">
        <v>728</v>
      </c>
      <c r="M105" s="43"/>
      <c r="N105" s="2"/>
      <c r="R105" s="43"/>
      <c r="S105" s="43"/>
      <c r="T105" s="43"/>
      <c r="U105" s="43"/>
      <c r="V105" s="43"/>
      <c r="BJ105" s="4"/>
      <c r="BL105" s="41"/>
      <c r="BM105" s="41"/>
      <c r="BN105" s="41"/>
    </row>
    <row r="106" spans="9:66" ht="12.75">
      <c r="I106" s="43"/>
      <c r="J106" s="141">
        <v>12</v>
      </c>
      <c r="K106" s="28" t="s">
        <v>296</v>
      </c>
      <c r="L106" s="251" t="s">
        <v>729</v>
      </c>
      <c r="M106" s="43"/>
      <c r="N106" s="2"/>
      <c r="R106" s="172"/>
      <c r="S106" s="261" t="s">
        <v>528</v>
      </c>
      <c r="T106" s="230" t="s">
        <v>121</v>
      </c>
      <c r="U106" s="231"/>
      <c r="V106" s="172"/>
      <c r="BJ106" s="4"/>
      <c r="BL106" s="41"/>
      <c r="BM106" s="41"/>
      <c r="BN106" s="41"/>
    </row>
    <row r="107" spans="9:66" ht="13.5" thickBot="1">
      <c r="I107" s="43"/>
      <c r="J107" s="417">
        <v>13</v>
      </c>
      <c r="K107" s="702" t="s">
        <v>80</v>
      </c>
      <c r="L107" s="703" t="s">
        <v>729</v>
      </c>
      <c r="M107" s="43"/>
      <c r="N107" s="2"/>
      <c r="R107" s="172"/>
      <c r="S107" s="263"/>
      <c r="T107" s="237" t="s">
        <v>585</v>
      </c>
      <c r="U107" s="238"/>
      <c r="V107" s="172"/>
      <c r="BL107" s="41"/>
      <c r="BM107" s="41"/>
      <c r="BN107" s="41"/>
    </row>
    <row r="108" spans="1:127" ht="15">
      <c r="A108" s="725" t="s">
        <v>804</v>
      </c>
      <c r="I108" s="43"/>
      <c r="J108" s="35"/>
      <c r="K108" s="43"/>
      <c r="L108" s="43"/>
      <c r="M108" s="43"/>
      <c r="N108" s="725" t="s">
        <v>804</v>
      </c>
      <c r="R108" s="172"/>
      <c r="S108" s="172"/>
      <c r="T108" s="172"/>
      <c r="U108" s="172"/>
      <c r="V108" s="172"/>
      <c r="AA108" s="725" t="s">
        <v>804</v>
      </c>
      <c r="AN108" s="725" t="s">
        <v>804</v>
      </c>
      <c r="AR108" s="725"/>
      <c r="BA108" s="725" t="s">
        <v>804</v>
      </c>
      <c r="BN108" s="725" t="s">
        <v>804</v>
      </c>
      <c r="CA108" s="725" t="s">
        <v>804</v>
      </c>
      <c r="CN108" s="725" t="s">
        <v>804</v>
      </c>
      <c r="DA108" s="725" t="s">
        <v>804</v>
      </c>
      <c r="DN108" s="725" t="s">
        <v>804</v>
      </c>
      <c r="DW108" s="725" t="s">
        <v>804</v>
      </c>
    </row>
    <row r="109" ht="12.75">
      <c r="N109" s="2"/>
    </row>
    <row r="110" ht="12.75">
      <c r="O110" s="4"/>
    </row>
    <row r="112" spans="15:63" ht="12.75">
      <c r="O112" s="4"/>
      <c r="BJ112" s="4"/>
      <c r="BK112" s="4"/>
    </row>
    <row r="113" spans="14:63" ht="12.75">
      <c r="N113" s="2"/>
      <c r="O113" s="4"/>
      <c r="BJ113" s="4"/>
      <c r="BK113" s="4"/>
    </row>
    <row r="114" spans="14:63" ht="12.75">
      <c r="N114" s="2"/>
      <c r="BJ114" s="4"/>
      <c r="BK114" s="4"/>
    </row>
    <row r="115" ht="12.75">
      <c r="N115" s="2"/>
    </row>
    <row r="116" ht="12.75">
      <c r="N116" s="2"/>
    </row>
    <row r="121" ht="12.75">
      <c r="AB121" s="275"/>
    </row>
    <row r="122" ht="12.75">
      <c r="AB122" s="275"/>
    </row>
    <row r="131" ht="15">
      <c r="EJ131" s="725" t="s">
        <v>804</v>
      </c>
    </row>
  </sheetData>
  <sheetProtection/>
  <printOptions gridLines="1" horizontalCentered="1"/>
  <pageMargins left="0.3937007874015748" right="0.3937007874015748" top="0.38" bottom="0.15748031496062992" header="0.2" footer="0"/>
  <pageSetup horizontalDpi="300" verticalDpi="300" orientation="portrait" paperSize="9" scale="55" r:id="rId1"/>
  <headerFooter alignWithMargins="0">
    <oddHeader>&amp;C&amp;"Arial,Negrito"&amp;16Fórmula Vê - Resultado das provas - período de 1967 à 1970</oddHeader>
  </headerFooter>
  <colBreaks count="11" manualBreakCount="11">
    <brk id="13" max="65535" man="1"/>
    <brk id="26" max="65535" man="1"/>
    <brk id="39" max="65535" man="1"/>
    <brk id="52" max="65535" man="1"/>
    <brk id="65" max="65535" man="1"/>
    <brk id="78" max="65535" man="1"/>
    <brk id="91" max="65535" man="1"/>
    <brk id="104" max="65535" man="1"/>
    <brk id="117" max="65535" man="1"/>
    <brk id="126" max="65535" man="1"/>
    <brk id="13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zoomScale="70" zoomScaleNormal="70" zoomScalePageLayoutView="0" workbookViewId="0" topLeftCell="A1">
      <selection activeCell="B4" sqref="B4"/>
    </sheetView>
  </sheetViews>
  <sheetFormatPr defaultColWidth="11.7109375" defaultRowHeight="12.75"/>
  <cols>
    <col min="1" max="1" width="5.140625" style="0" customWidth="1"/>
    <col min="2" max="2" width="6.8515625" style="2" customWidth="1"/>
    <col min="3" max="3" width="34.7109375" style="4" customWidth="1"/>
    <col min="4" max="4" width="11.7109375" style="4" customWidth="1"/>
    <col min="5" max="10" width="5.7109375" style="2" customWidth="1"/>
    <col min="11" max="14" width="6.140625" style="4" customWidth="1"/>
    <col min="15" max="15" width="3.00390625" style="4" customWidth="1"/>
    <col min="16" max="16" width="6.8515625" style="4" customWidth="1"/>
    <col min="17" max="17" width="8.7109375" style="0" customWidth="1"/>
    <col min="18" max="18" width="4.7109375" style="0" customWidth="1"/>
    <col min="19" max="20" width="11.7109375" style="73" customWidth="1"/>
  </cols>
  <sheetData>
    <row r="1" spans="1:20" s="4" customFormat="1" ht="26.25">
      <c r="A1" s="963" t="s">
        <v>805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  <c r="S1" s="2"/>
      <c r="T1" s="2"/>
    </row>
    <row r="2" spans="1:20" s="4" customFormat="1" ht="33.75" customHeight="1" thickBot="1">
      <c r="A2" s="965" t="s">
        <v>806</v>
      </c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  <c r="N2" s="966"/>
      <c r="O2" s="966"/>
      <c r="P2" s="966"/>
      <c r="Q2" s="966"/>
      <c r="R2" s="966"/>
      <c r="S2" s="2"/>
      <c r="T2" s="2"/>
    </row>
    <row r="3" spans="1:18" ht="24" customHeight="1" thickBot="1">
      <c r="A3" s="276"/>
      <c r="B3" s="277"/>
      <c r="C3" s="278"/>
      <c r="D3" s="278"/>
      <c r="E3" s="277"/>
      <c r="F3" s="277"/>
      <c r="G3" s="277"/>
      <c r="H3" s="277"/>
      <c r="I3" s="277"/>
      <c r="J3" s="277"/>
      <c r="K3" s="278"/>
      <c r="L3" s="278"/>
      <c r="M3" s="278"/>
      <c r="N3" s="278"/>
      <c r="O3" s="278"/>
      <c r="P3" s="278"/>
      <c r="Q3" s="279"/>
      <c r="R3" s="280"/>
    </row>
    <row r="4" spans="1:18" ht="16.5" thickBot="1">
      <c r="A4" s="281"/>
      <c r="B4" s="282">
        <v>1967</v>
      </c>
      <c r="C4" s="283"/>
      <c r="D4" s="284"/>
      <c r="E4" s="979" t="s">
        <v>590</v>
      </c>
      <c r="F4" s="979"/>
      <c r="G4" s="979"/>
      <c r="H4" s="979" t="s">
        <v>591</v>
      </c>
      <c r="I4" s="979"/>
      <c r="J4" s="979"/>
      <c r="K4" s="991"/>
      <c r="L4" s="992"/>
      <c r="M4" s="992"/>
      <c r="N4" s="992"/>
      <c r="O4" s="992"/>
      <c r="P4" s="982"/>
      <c r="Q4" s="982"/>
      <c r="R4" s="285"/>
    </row>
    <row r="5" spans="1:20" s="292" customFormat="1" ht="25.5">
      <c r="A5" s="281"/>
      <c r="B5" s="286" t="s">
        <v>592</v>
      </c>
      <c r="C5" s="287"/>
      <c r="D5" s="288" t="s">
        <v>591</v>
      </c>
      <c r="E5" s="289" t="s">
        <v>593</v>
      </c>
      <c r="F5" s="289" t="s">
        <v>594</v>
      </c>
      <c r="G5" s="290" t="s">
        <v>595</v>
      </c>
      <c r="H5" s="289" t="s">
        <v>593</v>
      </c>
      <c r="I5" s="289" t="s">
        <v>594</v>
      </c>
      <c r="J5" s="290" t="s">
        <v>595</v>
      </c>
      <c r="K5" s="993"/>
      <c r="L5" s="992"/>
      <c r="M5" s="992"/>
      <c r="N5" s="992"/>
      <c r="O5" s="992"/>
      <c r="P5" s="968" t="s">
        <v>596</v>
      </c>
      <c r="Q5" s="968"/>
      <c r="R5" s="285"/>
      <c r="S5" s="291"/>
      <c r="T5" s="291"/>
    </row>
    <row r="6" spans="1:18" ht="12.75">
      <c r="A6" s="281"/>
      <c r="B6" s="58">
        <v>1</v>
      </c>
      <c r="C6" s="429" t="s">
        <v>54</v>
      </c>
      <c r="D6" s="293" t="s">
        <v>474</v>
      </c>
      <c r="E6" s="56">
        <v>2</v>
      </c>
      <c r="F6" s="294">
        <v>1</v>
      </c>
      <c r="G6" s="295">
        <v>2</v>
      </c>
      <c r="H6" s="294">
        <v>9</v>
      </c>
      <c r="I6" s="294">
        <v>12</v>
      </c>
      <c r="J6" s="295">
        <v>9</v>
      </c>
      <c r="K6" s="993"/>
      <c r="L6" s="992"/>
      <c r="M6" s="992"/>
      <c r="N6" s="992"/>
      <c r="O6" s="992"/>
      <c r="P6" s="296" t="s">
        <v>597</v>
      </c>
      <c r="Q6" s="297" t="s">
        <v>591</v>
      </c>
      <c r="R6" s="285"/>
    </row>
    <row r="7" spans="1:18" ht="12.75">
      <c r="A7" s="281"/>
      <c r="B7" s="58">
        <v>2</v>
      </c>
      <c r="C7" s="430" t="s">
        <v>90</v>
      </c>
      <c r="D7" s="293" t="s">
        <v>468</v>
      </c>
      <c r="E7" s="56">
        <v>4</v>
      </c>
      <c r="F7" s="294"/>
      <c r="G7" s="295">
        <v>1</v>
      </c>
      <c r="H7" s="294">
        <v>5</v>
      </c>
      <c r="I7" s="294"/>
      <c r="J7" s="295">
        <v>12</v>
      </c>
      <c r="K7" s="993"/>
      <c r="L7" s="992"/>
      <c r="M7" s="992"/>
      <c r="N7" s="992"/>
      <c r="O7" s="992"/>
      <c r="P7" s="298">
        <v>1</v>
      </c>
      <c r="Q7" s="299">
        <v>12</v>
      </c>
      <c r="R7" s="285"/>
    </row>
    <row r="8" spans="1:18" ht="12.75">
      <c r="A8" s="281"/>
      <c r="B8" s="58">
        <v>3</v>
      </c>
      <c r="C8" s="430" t="s">
        <v>80</v>
      </c>
      <c r="D8" s="293" t="s">
        <v>476</v>
      </c>
      <c r="E8" s="56">
        <v>1</v>
      </c>
      <c r="F8" s="294">
        <v>5</v>
      </c>
      <c r="G8" s="295"/>
      <c r="H8" s="294">
        <v>12</v>
      </c>
      <c r="I8" s="294">
        <v>3</v>
      </c>
      <c r="J8" s="295"/>
      <c r="K8" s="993"/>
      <c r="L8" s="992"/>
      <c r="M8" s="992"/>
      <c r="N8" s="992"/>
      <c r="O8" s="992"/>
      <c r="P8" s="298">
        <v>2</v>
      </c>
      <c r="Q8" s="299">
        <v>9</v>
      </c>
      <c r="R8" s="285"/>
    </row>
    <row r="9" spans="1:18" ht="12.75">
      <c r="A9" s="281"/>
      <c r="B9" s="58">
        <v>4</v>
      </c>
      <c r="C9" s="430" t="s">
        <v>85</v>
      </c>
      <c r="D9" s="293" t="s">
        <v>483</v>
      </c>
      <c r="E9" s="56">
        <v>3</v>
      </c>
      <c r="F9" s="294">
        <v>3</v>
      </c>
      <c r="G9" s="295"/>
      <c r="H9" s="294">
        <v>7</v>
      </c>
      <c r="I9" s="294">
        <v>7</v>
      </c>
      <c r="J9" s="295"/>
      <c r="K9" s="993"/>
      <c r="L9" s="992"/>
      <c r="M9" s="992"/>
      <c r="N9" s="992"/>
      <c r="O9" s="992"/>
      <c r="P9" s="298">
        <v>3</v>
      </c>
      <c r="Q9" s="299">
        <v>7</v>
      </c>
      <c r="R9" s="285"/>
    </row>
    <row r="10" spans="1:18" ht="12.75">
      <c r="A10" s="281"/>
      <c r="B10" s="58">
        <v>5</v>
      </c>
      <c r="C10" s="430" t="s">
        <v>130</v>
      </c>
      <c r="D10" s="293" t="s">
        <v>552</v>
      </c>
      <c r="E10" s="56"/>
      <c r="F10" s="294">
        <v>2</v>
      </c>
      <c r="G10" s="295"/>
      <c r="H10" s="294"/>
      <c r="I10" s="294">
        <v>9</v>
      </c>
      <c r="J10" s="295"/>
      <c r="K10" s="993"/>
      <c r="L10" s="992"/>
      <c r="M10" s="992"/>
      <c r="N10" s="992"/>
      <c r="O10" s="992"/>
      <c r="P10" s="298">
        <v>4</v>
      </c>
      <c r="Q10" s="299">
        <v>5</v>
      </c>
      <c r="R10" s="285"/>
    </row>
    <row r="11" spans="1:18" ht="12.75">
      <c r="A11" s="281"/>
      <c r="B11" s="58">
        <v>6</v>
      </c>
      <c r="C11" s="430" t="s">
        <v>185</v>
      </c>
      <c r="D11" s="293" t="s">
        <v>499</v>
      </c>
      <c r="E11" s="56"/>
      <c r="F11" s="294"/>
      <c r="G11" s="295">
        <v>3</v>
      </c>
      <c r="H11" s="294"/>
      <c r="I11" s="294"/>
      <c r="J11" s="295">
        <v>7</v>
      </c>
      <c r="K11" s="993"/>
      <c r="L11" s="992"/>
      <c r="M11" s="992"/>
      <c r="N11" s="992"/>
      <c r="O11" s="992"/>
      <c r="P11" s="298">
        <v>5</v>
      </c>
      <c r="Q11" s="299">
        <v>3</v>
      </c>
      <c r="R11" s="285"/>
    </row>
    <row r="12" spans="1:18" ht="12.75">
      <c r="A12" s="281"/>
      <c r="B12" s="58">
        <v>7</v>
      </c>
      <c r="C12" s="430" t="s">
        <v>296</v>
      </c>
      <c r="D12" s="293" t="s">
        <v>500</v>
      </c>
      <c r="E12" s="56">
        <v>7</v>
      </c>
      <c r="F12" s="294"/>
      <c r="G12" s="295">
        <v>4</v>
      </c>
      <c r="H12" s="294">
        <v>1</v>
      </c>
      <c r="I12" s="294"/>
      <c r="J12" s="295">
        <v>5</v>
      </c>
      <c r="K12" s="993"/>
      <c r="L12" s="992"/>
      <c r="M12" s="992"/>
      <c r="N12" s="992"/>
      <c r="O12" s="992"/>
      <c r="P12" s="298">
        <v>6</v>
      </c>
      <c r="Q12" s="299">
        <v>2</v>
      </c>
      <c r="R12" s="285"/>
    </row>
    <row r="13" spans="1:18" ht="13.5" thickBot="1">
      <c r="A13" s="281"/>
      <c r="B13" s="58">
        <v>8</v>
      </c>
      <c r="C13" s="430" t="s">
        <v>295</v>
      </c>
      <c r="D13" s="293" t="s">
        <v>487</v>
      </c>
      <c r="E13" s="56"/>
      <c r="F13" s="294">
        <v>4</v>
      </c>
      <c r="G13" s="295"/>
      <c r="H13" s="294"/>
      <c r="I13" s="294">
        <v>5</v>
      </c>
      <c r="J13" s="295"/>
      <c r="K13" s="993"/>
      <c r="L13" s="992"/>
      <c r="M13" s="992"/>
      <c r="N13" s="992"/>
      <c r="O13" s="992"/>
      <c r="P13" s="300">
        <v>7</v>
      </c>
      <c r="Q13" s="301">
        <v>1</v>
      </c>
      <c r="R13" s="285"/>
    </row>
    <row r="14" spans="1:18" ht="12.75">
      <c r="A14" s="281"/>
      <c r="B14" s="58">
        <v>9</v>
      </c>
      <c r="C14" s="430" t="s">
        <v>174</v>
      </c>
      <c r="D14" s="293" t="s">
        <v>509</v>
      </c>
      <c r="E14" s="56"/>
      <c r="F14" s="56"/>
      <c r="G14" s="295">
        <v>6</v>
      </c>
      <c r="H14" s="56"/>
      <c r="I14" s="56"/>
      <c r="J14" s="295">
        <v>3</v>
      </c>
      <c r="K14" s="993"/>
      <c r="L14" s="992"/>
      <c r="M14" s="992"/>
      <c r="N14" s="992"/>
      <c r="O14" s="992"/>
      <c r="P14" s="994"/>
      <c r="Q14" s="994"/>
      <c r="R14" s="285"/>
    </row>
    <row r="15" spans="1:18" ht="12.75">
      <c r="A15" s="281"/>
      <c r="B15" s="58">
        <v>9</v>
      </c>
      <c r="C15" s="430" t="s">
        <v>94</v>
      </c>
      <c r="D15" s="293" t="s">
        <v>509</v>
      </c>
      <c r="E15" s="56">
        <v>5</v>
      </c>
      <c r="F15" s="294"/>
      <c r="G15" s="295"/>
      <c r="H15" s="294">
        <v>3</v>
      </c>
      <c r="I15" s="294"/>
      <c r="J15" s="295"/>
      <c r="K15" s="993"/>
      <c r="L15" s="992"/>
      <c r="M15" s="992"/>
      <c r="N15" s="992"/>
      <c r="O15" s="992"/>
      <c r="P15" s="981"/>
      <c r="Q15" s="981"/>
      <c r="R15" s="285"/>
    </row>
    <row r="16" spans="1:18" ht="12.75">
      <c r="A16" s="281"/>
      <c r="B16" s="58">
        <v>11</v>
      </c>
      <c r="C16" s="430" t="s">
        <v>66</v>
      </c>
      <c r="D16" s="293" t="s">
        <v>514</v>
      </c>
      <c r="E16" s="56"/>
      <c r="F16" s="294">
        <v>6</v>
      </c>
      <c r="G16" s="295"/>
      <c r="H16" s="294"/>
      <c r="I16" s="294">
        <v>2</v>
      </c>
      <c r="J16" s="295"/>
      <c r="K16" s="993"/>
      <c r="L16" s="992"/>
      <c r="M16" s="992"/>
      <c r="N16" s="992"/>
      <c r="O16" s="992"/>
      <c r="P16" s="981"/>
      <c r="Q16" s="981"/>
      <c r="R16" s="285"/>
    </row>
    <row r="17" spans="1:18" ht="12.75">
      <c r="A17" s="281"/>
      <c r="B17" s="58">
        <v>11</v>
      </c>
      <c r="C17" s="430" t="s">
        <v>187</v>
      </c>
      <c r="D17" s="293" t="s">
        <v>514</v>
      </c>
      <c r="E17" s="56"/>
      <c r="F17" s="294"/>
      <c r="G17" s="295">
        <v>5</v>
      </c>
      <c r="H17" s="294"/>
      <c r="I17" s="294"/>
      <c r="J17" s="295">
        <v>2</v>
      </c>
      <c r="K17" s="993"/>
      <c r="L17" s="992"/>
      <c r="M17" s="992"/>
      <c r="N17" s="992"/>
      <c r="O17" s="992"/>
      <c r="P17" s="981"/>
      <c r="Q17" s="981"/>
      <c r="R17" s="285"/>
    </row>
    <row r="18" spans="1:18" ht="12.75">
      <c r="A18" s="281"/>
      <c r="B18" s="58">
        <v>11</v>
      </c>
      <c r="C18" s="430" t="s">
        <v>320</v>
      </c>
      <c r="D18" s="293" t="s">
        <v>514</v>
      </c>
      <c r="E18" s="56">
        <v>6</v>
      </c>
      <c r="F18" s="294"/>
      <c r="G18" s="295"/>
      <c r="H18" s="294">
        <v>2</v>
      </c>
      <c r="I18" s="294"/>
      <c r="J18" s="295"/>
      <c r="K18" s="993"/>
      <c r="L18" s="992"/>
      <c r="M18" s="992"/>
      <c r="N18" s="992"/>
      <c r="O18" s="992"/>
      <c r="P18" s="981"/>
      <c r="Q18" s="981"/>
      <c r="R18" s="285"/>
    </row>
    <row r="19" spans="1:18" ht="12.75">
      <c r="A19" s="281"/>
      <c r="B19" s="58">
        <v>14</v>
      </c>
      <c r="C19" s="430" t="s">
        <v>160</v>
      </c>
      <c r="D19" s="293" t="s">
        <v>518</v>
      </c>
      <c r="E19" s="56"/>
      <c r="F19" s="294">
        <v>7</v>
      </c>
      <c r="G19" s="295"/>
      <c r="H19" s="294"/>
      <c r="I19" s="294">
        <v>1</v>
      </c>
      <c r="J19" s="295"/>
      <c r="K19" s="993"/>
      <c r="L19" s="992"/>
      <c r="M19" s="992"/>
      <c r="N19" s="992"/>
      <c r="O19" s="992"/>
      <c r="P19" s="981"/>
      <c r="Q19" s="981"/>
      <c r="R19" s="285"/>
    </row>
    <row r="20" spans="1:18" ht="13.5" thickBot="1">
      <c r="A20" s="281"/>
      <c r="B20" s="302">
        <v>14</v>
      </c>
      <c r="C20" s="431" t="s">
        <v>334</v>
      </c>
      <c r="D20" s="303" t="s">
        <v>518</v>
      </c>
      <c r="E20" s="67"/>
      <c r="F20" s="304"/>
      <c r="G20" s="305">
        <v>7</v>
      </c>
      <c r="H20" s="304"/>
      <c r="I20" s="304"/>
      <c r="J20" s="305">
        <v>1</v>
      </c>
      <c r="K20" s="993"/>
      <c r="L20" s="992"/>
      <c r="M20" s="992"/>
      <c r="N20" s="992"/>
      <c r="O20" s="992"/>
      <c r="P20" s="981"/>
      <c r="Q20" s="981"/>
      <c r="R20" s="285"/>
    </row>
    <row r="21" spans="1:18" ht="13.5" thickBot="1">
      <c r="A21" s="281"/>
      <c r="B21" s="970"/>
      <c r="C21" s="910"/>
      <c r="D21" s="910"/>
      <c r="E21" s="910"/>
      <c r="F21" s="910"/>
      <c r="G21" s="910"/>
      <c r="H21" s="910"/>
      <c r="I21" s="910"/>
      <c r="J21" s="910"/>
      <c r="K21" s="910"/>
      <c r="L21" s="910"/>
      <c r="M21" s="910"/>
      <c r="N21" s="910"/>
      <c r="O21" s="910"/>
      <c r="P21" s="910"/>
      <c r="Q21" s="910"/>
      <c r="R21" s="285"/>
    </row>
    <row r="22" spans="1:18" ht="16.5" thickBot="1">
      <c r="A22" s="281"/>
      <c r="B22" s="306">
        <v>1968</v>
      </c>
      <c r="C22" s="249"/>
      <c r="D22" s="307"/>
      <c r="E22" s="969" t="s">
        <v>590</v>
      </c>
      <c r="F22" s="969"/>
      <c r="G22" s="969"/>
      <c r="H22" s="969"/>
      <c r="I22" s="969"/>
      <c r="J22" s="978" t="s">
        <v>591</v>
      </c>
      <c r="K22" s="978"/>
      <c r="L22" s="978"/>
      <c r="M22" s="978"/>
      <c r="N22" s="978"/>
      <c r="O22" s="972"/>
      <c r="P22" s="976"/>
      <c r="Q22" s="977"/>
      <c r="R22" s="285"/>
    </row>
    <row r="23" spans="1:18" ht="25.5">
      <c r="A23" s="281"/>
      <c r="B23" s="308" t="s">
        <v>592</v>
      </c>
      <c r="C23" s="309"/>
      <c r="D23" s="288" t="s">
        <v>591</v>
      </c>
      <c r="E23" s="310" t="s">
        <v>593</v>
      </c>
      <c r="F23" s="310" t="s">
        <v>594</v>
      </c>
      <c r="G23" s="310" t="s">
        <v>595</v>
      </c>
      <c r="H23" s="310" t="s">
        <v>598</v>
      </c>
      <c r="I23" s="311" t="s">
        <v>599</v>
      </c>
      <c r="J23" s="312" t="s">
        <v>593</v>
      </c>
      <c r="K23" s="310" t="s">
        <v>594</v>
      </c>
      <c r="L23" s="310" t="s">
        <v>595</v>
      </c>
      <c r="M23" s="310" t="s">
        <v>598</v>
      </c>
      <c r="N23" s="311" t="s">
        <v>599</v>
      </c>
      <c r="O23" s="973"/>
      <c r="P23" s="971" t="s">
        <v>596</v>
      </c>
      <c r="Q23" s="971"/>
      <c r="R23" s="285"/>
    </row>
    <row r="24" spans="1:18" ht="12.75">
      <c r="A24" s="281"/>
      <c r="B24" s="24">
        <v>1</v>
      </c>
      <c r="C24" s="424" t="s">
        <v>185</v>
      </c>
      <c r="D24" s="413" t="s">
        <v>737</v>
      </c>
      <c r="E24" s="313">
        <v>3</v>
      </c>
      <c r="F24" s="313">
        <v>1</v>
      </c>
      <c r="G24" s="313">
        <v>1</v>
      </c>
      <c r="H24" s="313">
        <v>3</v>
      </c>
      <c r="I24" s="332"/>
      <c r="J24" s="319">
        <f aca="true" t="shared" si="0" ref="J24:J38">IF(E24=""," ",LOOKUP(E24,$P$25:$P$33,$Q$25:$Q$33))</f>
        <v>7</v>
      </c>
      <c r="K24" s="270">
        <f aca="true" t="shared" si="1" ref="K24:K38">IF(F24=""," ",LOOKUP(F24,$P$25:$P$33,$Q$25:$Q$33))</f>
        <v>12</v>
      </c>
      <c r="L24" s="270">
        <f aca="true" t="shared" si="2" ref="L24:L38">IF(G24=""," ",LOOKUP(G24,$P$25:$P$33,$Q$25:$Q$33))</f>
        <v>12</v>
      </c>
      <c r="M24" s="270">
        <f aca="true" t="shared" si="3" ref="M24:M38">IF(H24=""," ",LOOKUP(H24,$P$25:$P$33,$Q$25:$Q$33))</f>
        <v>7</v>
      </c>
      <c r="N24" s="414" t="str">
        <f aca="true" t="shared" si="4" ref="N24:N38">IF(I24=""," ",LOOKUP(I24,$P$25:$P$33,$Q$25:$Q$33))</f>
        <v> </v>
      </c>
      <c r="O24" s="973"/>
      <c r="P24" s="296" t="s">
        <v>597</v>
      </c>
      <c r="Q24" s="297" t="s">
        <v>591</v>
      </c>
      <c r="R24" s="285"/>
    </row>
    <row r="25" spans="1:18" ht="12.75">
      <c r="A25" s="281"/>
      <c r="B25" s="24">
        <v>2</v>
      </c>
      <c r="C25" s="425" t="s">
        <v>96</v>
      </c>
      <c r="D25" s="413" t="s">
        <v>738</v>
      </c>
      <c r="E25" s="56"/>
      <c r="F25" s="56">
        <v>2</v>
      </c>
      <c r="G25" s="56">
        <v>5</v>
      </c>
      <c r="H25" s="56">
        <v>1</v>
      </c>
      <c r="I25" s="295">
        <v>1</v>
      </c>
      <c r="J25" s="319" t="str">
        <f t="shared" si="0"/>
        <v> </v>
      </c>
      <c r="K25" s="270">
        <f t="shared" si="1"/>
        <v>9</v>
      </c>
      <c r="L25" s="270">
        <f t="shared" si="2"/>
        <v>3</v>
      </c>
      <c r="M25" s="270">
        <f t="shared" si="3"/>
        <v>12</v>
      </c>
      <c r="N25" s="414">
        <f t="shared" si="4"/>
        <v>12</v>
      </c>
      <c r="O25" s="973"/>
      <c r="P25" s="298">
        <v>1</v>
      </c>
      <c r="Q25" s="299">
        <v>12</v>
      </c>
      <c r="R25" s="285"/>
    </row>
    <row r="26" spans="1:18" ht="12.75">
      <c r="A26" s="281"/>
      <c r="B26" s="24">
        <v>3</v>
      </c>
      <c r="C26" s="425" t="s">
        <v>90</v>
      </c>
      <c r="D26" s="413" t="s">
        <v>555</v>
      </c>
      <c r="E26" s="56">
        <v>1</v>
      </c>
      <c r="F26" s="56">
        <v>3</v>
      </c>
      <c r="G26" s="56"/>
      <c r="H26" s="56"/>
      <c r="I26" s="295"/>
      <c r="J26" s="319">
        <f t="shared" si="0"/>
        <v>12</v>
      </c>
      <c r="K26" s="270">
        <f t="shared" si="1"/>
        <v>7</v>
      </c>
      <c r="L26" s="270" t="str">
        <f t="shared" si="2"/>
        <v> </v>
      </c>
      <c r="M26" s="270" t="str">
        <f t="shared" si="3"/>
        <v> </v>
      </c>
      <c r="N26" s="414" t="str">
        <f t="shared" si="4"/>
        <v> </v>
      </c>
      <c r="O26" s="973"/>
      <c r="P26" s="298">
        <v>2</v>
      </c>
      <c r="Q26" s="299">
        <v>9</v>
      </c>
      <c r="R26" s="285"/>
    </row>
    <row r="27" spans="1:18" ht="12.75">
      <c r="A27" s="281"/>
      <c r="B27" s="24">
        <v>4</v>
      </c>
      <c r="C27" s="426" t="s">
        <v>475</v>
      </c>
      <c r="D27" s="413" t="s">
        <v>473</v>
      </c>
      <c r="E27" s="313"/>
      <c r="F27" s="313">
        <v>6</v>
      </c>
      <c r="G27" s="313">
        <v>4</v>
      </c>
      <c r="H27" s="313">
        <v>2</v>
      </c>
      <c r="I27" s="332"/>
      <c r="J27" s="319" t="str">
        <f t="shared" si="0"/>
        <v> </v>
      </c>
      <c r="K27" s="270">
        <f t="shared" si="1"/>
        <v>2</v>
      </c>
      <c r="L27" s="270">
        <f t="shared" si="2"/>
        <v>5</v>
      </c>
      <c r="M27" s="270">
        <f t="shared" si="3"/>
        <v>9</v>
      </c>
      <c r="N27" s="414" t="str">
        <f t="shared" si="4"/>
        <v> </v>
      </c>
      <c r="O27" s="973"/>
      <c r="P27" s="298">
        <v>3</v>
      </c>
      <c r="Q27" s="299">
        <v>7</v>
      </c>
      <c r="R27" s="285"/>
    </row>
    <row r="28" spans="1:18" ht="12.75">
      <c r="A28" s="281"/>
      <c r="B28" s="24">
        <v>5</v>
      </c>
      <c r="C28" s="425" t="s">
        <v>80</v>
      </c>
      <c r="D28" s="413" t="s">
        <v>483</v>
      </c>
      <c r="E28" s="56"/>
      <c r="F28" s="56"/>
      <c r="G28" s="56">
        <v>3</v>
      </c>
      <c r="H28" s="56"/>
      <c r="I28" s="295">
        <v>3</v>
      </c>
      <c r="J28" s="319" t="str">
        <f t="shared" si="0"/>
        <v> </v>
      </c>
      <c r="K28" s="270" t="str">
        <f t="shared" si="1"/>
        <v> </v>
      </c>
      <c r="L28" s="270">
        <f t="shared" si="2"/>
        <v>7</v>
      </c>
      <c r="M28" s="270" t="str">
        <f t="shared" si="3"/>
        <v> </v>
      </c>
      <c r="N28" s="414">
        <f t="shared" si="4"/>
        <v>7</v>
      </c>
      <c r="O28" s="973"/>
      <c r="P28" s="298">
        <v>4</v>
      </c>
      <c r="Q28" s="299">
        <v>5</v>
      </c>
      <c r="R28" s="285"/>
    </row>
    <row r="29" spans="1:18" ht="12.75">
      <c r="A29" s="281"/>
      <c r="B29" s="24">
        <v>6</v>
      </c>
      <c r="C29" s="425" t="s">
        <v>295</v>
      </c>
      <c r="D29" s="413" t="s">
        <v>493</v>
      </c>
      <c r="E29" s="56"/>
      <c r="F29" s="56"/>
      <c r="G29" s="56">
        <v>2</v>
      </c>
      <c r="H29" s="56">
        <v>6</v>
      </c>
      <c r="I29" s="295"/>
      <c r="J29" s="319" t="str">
        <f t="shared" si="0"/>
        <v> </v>
      </c>
      <c r="K29" s="270" t="str">
        <f t="shared" si="1"/>
        <v> </v>
      </c>
      <c r="L29" s="270">
        <f t="shared" si="2"/>
        <v>9</v>
      </c>
      <c r="M29" s="270">
        <f t="shared" si="3"/>
        <v>2</v>
      </c>
      <c r="N29" s="414" t="str">
        <f t="shared" si="4"/>
        <v> </v>
      </c>
      <c r="O29" s="973"/>
      <c r="P29" s="298">
        <v>5</v>
      </c>
      <c r="Q29" s="299">
        <v>3</v>
      </c>
      <c r="R29" s="285"/>
    </row>
    <row r="30" spans="1:18" ht="12.75">
      <c r="A30" s="281"/>
      <c r="B30" s="24">
        <v>6</v>
      </c>
      <c r="C30" s="426" t="s">
        <v>306</v>
      </c>
      <c r="D30" s="413" t="s">
        <v>493</v>
      </c>
      <c r="E30" s="313"/>
      <c r="F30" s="313"/>
      <c r="G30" s="313">
        <v>7</v>
      </c>
      <c r="H30" s="313">
        <v>7</v>
      </c>
      <c r="I30" s="332">
        <v>2</v>
      </c>
      <c r="J30" s="319" t="str">
        <f t="shared" si="0"/>
        <v> </v>
      </c>
      <c r="K30" s="270" t="str">
        <f t="shared" si="1"/>
        <v> </v>
      </c>
      <c r="L30" s="270">
        <f t="shared" si="2"/>
        <v>1</v>
      </c>
      <c r="M30" s="270">
        <f t="shared" si="3"/>
        <v>1</v>
      </c>
      <c r="N30" s="414">
        <f t="shared" si="4"/>
        <v>9</v>
      </c>
      <c r="O30" s="973"/>
      <c r="P30" s="298">
        <v>6</v>
      </c>
      <c r="Q30" s="299">
        <v>2</v>
      </c>
      <c r="R30" s="285"/>
    </row>
    <row r="31" spans="1:18" ht="13.5" thickBot="1">
      <c r="A31" s="281"/>
      <c r="B31" s="24">
        <v>8</v>
      </c>
      <c r="C31" s="426" t="s">
        <v>600</v>
      </c>
      <c r="D31" s="413" t="s">
        <v>533</v>
      </c>
      <c r="E31" s="313">
        <v>2</v>
      </c>
      <c r="F31" s="313">
        <v>7</v>
      </c>
      <c r="G31" s="313"/>
      <c r="H31" s="313"/>
      <c r="I31" s="332"/>
      <c r="J31" s="319">
        <f t="shared" si="0"/>
        <v>9</v>
      </c>
      <c r="K31" s="270">
        <f t="shared" si="1"/>
        <v>1</v>
      </c>
      <c r="L31" s="270" t="str">
        <f t="shared" si="2"/>
        <v> </v>
      </c>
      <c r="M31" s="270" t="str">
        <f t="shared" si="3"/>
        <v> </v>
      </c>
      <c r="N31" s="414" t="str">
        <f t="shared" si="4"/>
        <v> </v>
      </c>
      <c r="O31" s="973"/>
      <c r="P31" s="300">
        <v>7</v>
      </c>
      <c r="Q31" s="301">
        <v>1</v>
      </c>
      <c r="R31" s="285"/>
    </row>
    <row r="32" spans="1:18" ht="12.75">
      <c r="A32" s="281"/>
      <c r="B32" s="24">
        <v>9</v>
      </c>
      <c r="C32" s="426" t="s">
        <v>114</v>
      </c>
      <c r="D32" s="413" t="s">
        <v>499</v>
      </c>
      <c r="E32" s="313">
        <v>6</v>
      </c>
      <c r="F32" s="313"/>
      <c r="G32" s="313">
        <v>6</v>
      </c>
      <c r="H32" s="313">
        <v>5</v>
      </c>
      <c r="I32" s="332"/>
      <c r="J32" s="319">
        <f>IF(E32=""," ",LOOKUP(E32,$P$25:$P$33,$Q$25:$Q$33))</f>
        <v>2</v>
      </c>
      <c r="K32" s="270" t="str">
        <f>IF(F32=""," ",LOOKUP(F32,$P$25:$P$33,$Q$25:$Q$33))</f>
        <v> </v>
      </c>
      <c r="L32" s="270">
        <f>IF(G32=""," ",LOOKUP(G32,$P$25:$P$33,$Q$25:$Q$33))</f>
        <v>2</v>
      </c>
      <c r="M32" s="270">
        <f>IF(H32=""," ",LOOKUP(H32,$P$25:$P$33,$Q$25:$Q$33))</f>
        <v>3</v>
      </c>
      <c r="N32" s="414" t="str">
        <f>IF(I32=""," ",LOOKUP(I32,$P$25:$P$33,$Q$25:$Q$33))</f>
        <v> </v>
      </c>
      <c r="O32" s="973"/>
      <c r="P32" s="974"/>
      <c r="Q32" s="975"/>
      <c r="R32" s="285"/>
    </row>
    <row r="33" spans="1:18" ht="12.75">
      <c r="A33" s="281"/>
      <c r="B33" s="24">
        <v>10</v>
      </c>
      <c r="C33" s="426" t="s">
        <v>215</v>
      </c>
      <c r="D33" s="413" t="s">
        <v>487</v>
      </c>
      <c r="E33" s="313"/>
      <c r="F33" s="313"/>
      <c r="G33" s="313"/>
      <c r="H33" s="313"/>
      <c r="I33" s="332">
        <v>4</v>
      </c>
      <c r="J33" s="319" t="str">
        <f t="shared" si="0"/>
        <v> </v>
      </c>
      <c r="K33" s="270" t="str">
        <f t="shared" si="1"/>
        <v> </v>
      </c>
      <c r="L33" s="270" t="str">
        <f t="shared" si="2"/>
        <v> </v>
      </c>
      <c r="M33" s="270" t="str">
        <f t="shared" si="3"/>
        <v> </v>
      </c>
      <c r="N33" s="414">
        <f t="shared" si="4"/>
        <v>5</v>
      </c>
      <c r="O33" s="973"/>
      <c r="P33" s="910"/>
      <c r="Q33" s="910"/>
      <c r="R33" s="285"/>
    </row>
    <row r="34" spans="1:18" ht="12.75">
      <c r="A34" s="281"/>
      <c r="B34" s="24">
        <v>10</v>
      </c>
      <c r="C34" s="426" t="s">
        <v>212</v>
      </c>
      <c r="D34" s="413" t="s">
        <v>487</v>
      </c>
      <c r="E34" s="313"/>
      <c r="F34" s="313">
        <v>4</v>
      </c>
      <c r="G34" s="313"/>
      <c r="H34" s="313"/>
      <c r="I34" s="332"/>
      <c r="J34" s="319" t="str">
        <f>IF(E34=""," ",LOOKUP(E34,$P$25:$P$33,$Q$25:$Q$33))</f>
        <v> </v>
      </c>
      <c r="K34" s="270">
        <f>IF(F34=""," ",LOOKUP(F34,$P$25:$P$33,$Q$25:$Q$33))</f>
        <v>5</v>
      </c>
      <c r="L34" s="270" t="str">
        <f>IF(G34=""," ",LOOKUP(G34,$P$25:$P$33,$Q$25:$Q$33))</f>
        <v> </v>
      </c>
      <c r="M34" s="270" t="str">
        <f>IF(H34=""," ",LOOKUP(H34,$P$25:$P$33,$Q$25:$Q$33))</f>
        <v> </v>
      </c>
      <c r="N34" s="414" t="str">
        <f>IF(I34=""," ",LOOKUP(I34,$P$25:$P$33,$Q$25:$Q$33))</f>
        <v> </v>
      </c>
      <c r="O34" s="973"/>
      <c r="P34" s="910"/>
      <c r="Q34" s="910"/>
      <c r="R34" s="285"/>
    </row>
    <row r="35" spans="1:18" ht="12.75">
      <c r="A35" s="281"/>
      <c r="B35" s="24">
        <v>10</v>
      </c>
      <c r="C35" s="426" t="s">
        <v>208</v>
      </c>
      <c r="D35" s="413" t="s">
        <v>487</v>
      </c>
      <c r="E35" s="313"/>
      <c r="F35" s="313"/>
      <c r="G35" s="313"/>
      <c r="H35" s="313">
        <v>4</v>
      </c>
      <c r="I35" s="332"/>
      <c r="J35" s="319" t="str">
        <f t="shared" si="0"/>
        <v> </v>
      </c>
      <c r="K35" s="270" t="str">
        <f t="shared" si="1"/>
        <v> </v>
      </c>
      <c r="L35" s="270" t="str">
        <f t="shared" si="2"/>
        <v> </v>
      </c>
      <c r="M35" s="270">
        <f t="shared" si="3"/>
        <v>5</v>
      </c>
      <c r="N35" s="414" t="str">
        <f t="shared" si="4"/>
        <v> </v>
      </c>
      <c r="O35" s="973"/>
      <c r="P35" s="910"/>
      <c r="Q35" s="910"/>
      <c r="R35" s="285"/>
    </row>
    <row r="36" spans="1:18" ht="12.75">
      <c r="A36" s="281"/>
      <c r="B36" s="24">
        <v>10</v>
      </c>
      <c r="C36" s="426" t="s">
        <v>223</v>
      </c>
      <c r="D36" s="413" t="s">
        <v>487</v>
      </c>
      <c r="E36" s="313">
        <v>4</v>
      </c>
      <c r="F36" s="313"/>
      <c r="G36" s="313"/>
      <c r="H36" s="313"/>
      <c r="I36" s="332"/>
      <c r="J36" s="319">
        <f t="shared" si="0"/>
        <v>5</v>
      </c>
      <c r="K36" s="270" t="str">
        <f t="shared" si="1"/>
        <v> </v>
      </c>
      <c r="L36" s="270" t="str">
        <f t="shared" si="2"/>
        <v> </v>
      </c>
      <c r="M36" s="270" t="str">
        <f t="shared" si="3"/>
        <v> </v>
      </c>
      <c r="N36" s="414" t="str">
        <f t="shared" si="4"/>
        <v> </v>
      </c>
      <c r="O36" s="973"/>
      <c r="P36" s="910"/>
      <c r="Q36" s="910"/>
      <c r="R36" s="285"/>
    </row>
    <row r="37" spans="1:18" ht="12.75">
      <c r="A37" s="281"/>
      <c r="B37" s="24">
        <v>14</v>
      </c>
      <c r="C37" s="426" t="s">
        <v>128</v>
      </c>
      <c r="D37" s="413" t="s">
        <v>509</v>
      </c>
      <c r="E37" s="313"/>
      <c r="F37" s="313">
        <v>5</v>
      </c>
      <c r="G37" s="313"/>
      <c r="H37" s="313"/>
      <c r="I37" s="332"/>
      <c r="J37" s="319" t="str">
        <f t="shared" si="0"/>
        <v> </v>
      </c>
      <c r="K37" s="270">
        <f t="shared" si="1"/>
        <v>3</v>
      </c>
      <c r="L37" s="270" t="str">
        <f t="shared" si="2"/>
        <v> </v>
      </c>
      <c r="M37" s="270" t="str">
        <f t="shared" si="3"/>
        <v> </v>
      </c>
      <c r="N37" s="414" t="str">
        <f t="shared" si="4"/>
        <v> </v>
      </c>
      <c r="O37" s="973"/>
      <c r="P37" s="910"/>
      <c r="Q37" s="910"/>
      <c r="R37" s="285"/>
    </row>
    <row r="38" spans="1:18" ht="12.75">
      <c r="A38" s="281"/>
      <c r="B38" s="24">
        <v>14</v>
      </c>
      <c r="C38" s="426" t="s">
        <v>601</v>
      </c>
      <c r="D38" s="413" t="s">
        <v>509</v>
      </c>
      <c r="E38" s="313">
        <v>5</v>
      </c>
      <c r="F38" s="313"/>
      <c r="G38" s="313"/>
      <c r="H38" s="313"/>
      <c r="I38" s="332"/>
      <c r="J38" s="319">
        <f t="shared" si="0"/>
        <v>3</v>
      </c>
      <c r="K38" s="270" t="str">
        <f t="shared" si="1"/>
        <v> </v>
      </c>
      <c r="L38" s="270" t="str">
        <f t="shared" si="2"/>
        <v> </v>
      </c>
      <c r="M38" s="270" t="str">
        <f t="shared" si="3"/>
        <v> </v>
      </c>
      <c r="N38" s="414" t="str">
        <f t="shared" si="4"/>
        <v> </v>
      </c>
      <c r="O38" s="973"/>
      <c r="P38" s="910"/>
      <c r="Q38" s="910"/>
      <c r="R38" s="285"/>
    </row>
    <row r="39" spans="1:18" ht="13.5" thickBot="1">
      <c r="A39" s="281"/>
      <c r="B39" s="417">
        <v>16</v>
      </c>
      <c r="C39" s="428" t="s">
        <v>224</v>
      </c>
      <c r="D39" s="418" t="s">
        <v>518</v>
      </c>
      <c r="E39" s="419">
        <v>7</v>
      </c>
      <c r="F39" s="419"/>
      <c r="G39" s="419"/>
      <c r="H39" s="419"/>
      <c r="I39" s="420"/>
      <c r="J39" s="421">
        <f>IF(E39=""," ",LOOKUP(E39,$P$25:$P$33,$Q$25:$Q$33))</f>
        <v>1</v>
      </c>
      <c r="K39" s="422" t="str">
        <f>IF(F39=""," ",LOOKUP(F39,$P$25:$P$33,$Q$25:$Q$33))</f>
        <v> </v>
      </c>
      <c r="L39" s="422" t="str">
        <f>IF(G39=""," ",LOOKUP(G39,$P$25:$P$33,$Q$25:$Q$33))</f>
        <v> </v>
      </c>
      <c r="M39" s="422" t="str">
        <f>IF(H39=""," ",LOOKUP(H39,$P$25:$P$33,$Q$25:$Q$33))</f>
        <v> </v>
      </c>
      <c r="N39" s="423" t="str">
        <f>IF(I39=""," ",LOOKUP(I39,$P$25:$P$33,$Q$25:$Q$33))</f>
        <v> </v>
      </c>
      <c r="O39" s="973"/>
      <c r="P39" s="910"/>
      <c r="Q39" s="910"/>
      <c r="R39" s="285"/>
    </row>
    <row r="40" spans="1:20" s="64" customFormat="1" ht="13.5" thickBot="1">
      <c r="A40" s="281"/>
      <c r="B40" s="970"/>
      <c r="C40" s="910"/>
      <c r="D40" s="910"/>
      <c r="E40" s="910"/>
      <c r="F40" s="910"/>
      <c r="G40" s="910"/>
      <c r="H40" s="910"/>
      <c r="I40" s="910"/>
      <c r="J40" s="910"/>
      <c r="K40" s="910"/>
      <c r="L40" s="910"/>
      <c r="M40" s="910"/>
      <c r="N40" s="910"/>
      <c r="O40" s="910"/>
      <c r="P40" s="910"/>
      <c r="Q40" s="910"/>
      <c r="R40" s="285"/>
      <c r="S40" s="317"/>
      <c r="T40" s="317"/>
    </row>
    <row r="41" spans="1:18" ht="16.5" thickBot="1">
      <c r="A41" s="281"/>
      <c r="B41" s="306">
        <v>1969</v>
      </c>
      <c r="C41" s="249"/>
      <c r="D41" s="284"/>
      <c r="E41" s="969" t="s">
        <v>590</v>
      </c>
      <c r="F41" s="969"/>
      <c r="G41" s="969"/>
      <c r="H41" s="969"/>
      <c r="I41" s="969"/>
      <c r="J41" s="978" t="s">
        <v>591</v>
      </c>
      <c r="K41" s="978"/>
      <c r="L41" s="978"/>
      <c r="M41" s="978"/>
      <c r="N41" s="978"/>
      <c r="O41" s="972"/>
      <c r="P41" s="976"/>
      <c r="Q41" s="977"/>
      <c r="R41" s="285"/>
    </row>
    <row r="42" spans="1:18" ht="25.5">
      <c r="A42" s="281"/>
      <c r="B42" s="308" t="s">
        <v>592</v>
      </c>
      <c r="C42" s="309"/>
      <c r="D42" s="288" t="s">
        <v>591</v>
      </c>
      <c r="E42" s="289" t="s">
        <v>593</v>
      </c>
      <c r="F42" s="289" t="s">
        <v>594</v>
      </c>
      <c r="G42" s="289" t="s">
        <v>595</v>
      </c>
      <c r="H42" s="289" t="s">
        <v>598</v>
      </c>
      <c r="I42" s="290" t="s">
        <v>599</v>
      </c>
      <c r="J42" s="318" t="s">
        <v>593</v>
      </c>
      <c r="K42" s="289" t="s">
        <v>594</v>
      </c>
      <c r="L42" s="289" t="s">
        <v>595</v>
      </c>
      <c r="M42" s="289" t="s">
        <v>598</v>
      </c>
      <c r="N42" s="290" t="s">
        <v>599</v>
      </c>
      <c r="O42" s="973"/>
      <c r="P42" s="971" t="s">
        <v>596</v>
      </c>
      <c r="Q42" s="971"/>
      <c r="R42" s="285"/>
    </row>
    <row r="43" spans="1:18" ht="12.75">
      <c r="A43" s="281"/>
      <c r="B43" s="24">
        <v>1</v>
      </c>
      <c r="C43" s="424" t="s">
        <v>475</v>
      </c>
      <c r="D43" s="413" t="s">
        <v>734</v>
      </c>
      <c r="E43" s="313">
        <v>2</v>
      </c>
      <c r="F43" s="313">
        <v>3</v>
      </c>
      <c r="G43" s="313">
        <v>2</v>
      </c>
      <c r="H43" s="313">
        <v>6</v>
      </c>
      <c r="I43" s="313">
        <v>1</v>
      </c>
      <c r="J43" s="319">
        <v>11</v>
      </c>
      <c r="K43" s="270">
        <v>9</v>
      </c>
      <c r="L43" s="270">
        <v>11</v>
      </c>
      <c r="M43" s="270">
        <v>5</v>
      </c>
      <c r="N43" s="414">
        <v>15</v>
      </c>
      <c r="O43" s="973"/>
      <c r="P43" s="314" t="s">
        <v>597</v>
      </c>
      <c r="Q43" s="315" t="s">
        <v>591</v>
      </c>
      <c r="R43" s="285"/>
    </row>
    <row r="44" spans="1:18" ht="12.75">
      <c r="A44" s="281"/>
      <c r="B44" s="24">
        <v>2</v>
      </c>
      <c r="C44" s="425" t="s">
        <v>295</v>
      </c>
      <c r="D44" s="413" t="s">
        <v>606</v>
      </c>
      <c r="E44" s="56">
        <v>1</v>
      </c>
      <c r="F44" s="56">
        <v>1</v>
      </c>
      <c r="G44" s="56">
        <v>1</v>
      </c>
      <c r="H44" s="56" t="s">
        <v>57</v>
      </c>
      <c r="I44" s="56"/>
      <c r="J44" s="319">
        <v>15</v>
      </c>
      <c r="K44" s="270">
        <v>15</v>
      </c>
      <c r="L44" s="270">
        <v>15</v>
      </c>
      <c r="M44" s="270"/>
      <c r="N44" s="414"/>
      <c r="O44" s="973"/>
      <c r="P44" s="298">
        <v>1</v>
      </c>
      <c r="Q44" s="299">
        <v>15</v>
      </c>
      <c r="R44" s="285"/>
    </row>
    <row r="45" spans="1:18" ht="12.75">
      <c r="A45" s="281"/>
      <c r="B45" s="24">
        <v>3</v>
      </c>
      <c r="C45" s="426" t="s">
        <v>114</v>
      </c>
      <c r="D45" s="413" t="s">
        <v>735</v>
      </c>
      <c r="E45" s="313">
        <v>7</v>
      </c>
      <c r="F45" s="313">
        <v>5</v>
      </c>
      <c r="G45" s="313">
        <v>4</v>
      </c>
      <c r="H45" s="313">
        <v>3</v>
      </c>
      <c r="I45" s="313">
        <v>2</v>
      </c>
      <c r="J45" s="319">
        <v>4</v>
      </c>
      <c r="K45" s="270">
        <v>6</v>
      </c>
      <c r="L45" s="270">
        <v>7</v>
      </c>
      <c r="M45" s="270">
        <v>9</v>
      </c>
      <c r="N45" s="414">
        <v>11</v>
      </c>
      <c r="O45" s="973"/>
      <c r="P45" s="320">
        <v>2</v>
      </c>
      <c r="Q45" s="321">
        <v>11</v>
      </c>
      <c r="R45" s="285"/>
    </row>
    <row r="46" spans="1:18" ht="12.75">
      <c r="A46" s="281"/>
      <c r="B46" s="24">
        <v>4</v>
      </c>
      <c r="C46" s="425" t="s">
        <v>96</v>
      </c>
      <c r="D46" s="413" t="s">
        <v>736</v>
      </c>
      <c r="E46" s="56"/>
      <c r="F46" s="56">
        <v>2</v>
      </c>
      <c r="G46" s="56">
        <v>3</v>
      </c>
      <c r="H46" s="56">
        <v>1</v>
      </c>
      <c r="I46" s="56" t="s">
        <v>57</v>
      </c>
      <c r="J46" s="319"/>
      <c r="K46" s="270">
        <v>11</v>
      </c>
      <c r="L46" s="270">
        <v>9</v>
      </c>
      <c r="M46" s="270">
        <v>15</v>
      </c>
      <c r="N46" s="414"/>
      <c r="O46" s="973"/>
      <c r="P46" s="320">
        <v>3</v>
      </c>
      <c r="Q46" s="321">
        <v>9</v>
      </c>
      <c r="R46" s="285"/>
    </row>
    <row r="47" spans="1:18" ht="12.75">
      <c r="A47" s="281"/>
      <c r="B47" s="24">
        <v>5</v>
      </c>
      <c r="C47" s="426" t="s">
        <v>604</v>
      </c>
      <c r="D47" s="413" t="s">
        <v>562</v>
      </c>
      <c r="E47" s="313">
        <v>8</v>
      </c>
      <c r="F47" s="313">
        <v>4</v>
      </c>
      <c r="G47" s="313">
        <v>8</v>
      </c>
      <c r="H47" s="313">
        <v>2</v>
      </c>
      <c r="I47" s="313">
        <v>3</v>
      </c>
      <c r="J47" s="319">
        <v>3</v>
      </c>
      <c r="K47" s="270">
        <v>7</v>
      </c>
      <c r="L47" s="270">
        <v>3</v>
      </c>
      <c r="M47" s="270">
        <v>11</v>
      </c>
      <c r="N47" s="414">
        <v>9</v>
      </c>
      <c r="O47" s="973"/>
      <c r="P47" s="320">
        <v>4</v>
      </c>
      <c r="Q47" s="322">
        <v>7</v>
      </c>
      <c r="R47" s="285"/>
    </row>
    <row r="48" spans="1:18" ht="12.75">
      <c r="A48" s="281"/>
      <c r="B48" s="24">
        <v>6</v>
      </c>
      <c r="C48" s="426" t="s">
        <v>226</v>
      </c>
      <c r="D48" s="413" t="s">
        <v>473</v>
      </c>
      <c r="E48" s="313">
        <v>3</v>
      </c>
      <c r="F48" s="313"/>
      <c r="G48" s="313"/>
      <c r="H48" s="313">
        <v>4</v>
      </c>
      <c r="I48" s="313"/>
      <c r="J48" s="319">
        <v>9</v>
      </c>
      <c r="K48" s="270"/>
      <c r="L48" s="270"/>
      <c r="M48" s="270">
        <v>7</v>
      </c>
      <c r="N48" s="414"/>
      <c r="O48" s="973"/>
      <c r="P48" s="320">
        <v>5</v>
      </c>
      <c r="Q48" s="321">
        <v>6</v>
      </c>
      <c r="R48" s="285"/>
    </row>
    <row r="49" spans="1:18" ht="12.75">
      <c r="A49" s="281"/>
      <c r="B49" s="24">
        <v>7</v>
      </c>
      <c r="C49" s="426" t="s">
        <v>230</v>
      </c>
      <c r="D49" s="413" t="s">
        <v>483</v>
      </c>
      <c r="E49" s="313">
        <v>9</v>
      </c>
      <c r="F49" s="313"/>
      <c r="G49" s="313">
        <v>6</v>
      </c>
      <c r="H49" s="313"/>
      <c r="I49" s="313">
        <v>4</v>
      </c>
      <c r="J49" s="319">
        <v>2</v>
      </c>
      <c r="K49" s="270"/>
      <c r="L49" s="270">
        <v>5</v>
      </c>
      <c r="M49" s="270"/>
      <c r="N49" s="414">
        <v>7</v>
      </c>
      <c r="O49" s="973"/>
      <c r="P49" s="323">
        <v>6</v>
      </c>
      <c r="Q49" s="322">
        <v>5</v>
      </c>
      <c r="R49" s="285"/>
    </row>
    <row r="50" spans="1:18" ht="12.75">
      <c r="A50" s="281"/>
      <c r="B50" s="24">
        <v>8</v>
      </c>
      <c r="C50" s="426" t="s">
        <v>215</v>
      </c>
      <c r="D50" s="413" t="s">
        <v>533</v>
      </c>
      <c r="E50" s="313"/>
      <c r="F50" s="313">
        <v>6</v>
      </c>
      <c r="G50" s="313"/>
      <c r="H50" s="313"/>
      <c r="I50" s="313">
        <v>6</v>
      </c>
      <c r="J50" s="319"/>
      <c r="K50" s="270">
        <v>5</v>
      </c>
      <c r="L50" s="270"/>
      <c r="M50" s="270"/>
      <c r="N50" s="414">
        <v>5</v>
      </c>
      <c r="O50" s="973"/>
      <c r="P50" s="320">
        <v>7</v>
      </c>
      <c r="Q50" s="322">
        <v>4</v>
      </c>
      <c r="R50" s="285"/>
    </row>
    <row r="51" spans="1:18" ht="12.75">
      <c r="A51" s="281"/>
      <c r="B51" s="24">
        <v>8</v>
      </c>
      <c r="C51" s="426" t="s">
        <v>232</v>
      </c>
      <c r="D51" s="413" t="s">
        <v>533</v>
      </c>
      <c r="E51" s="313"/>
      <c r="F51" s="313">
        <v>7</v>
      </c>
      <c r="G51" s="313"/>
      <c r="H51" s="313">
        <v>5</v>
      </c>
      <c r="I51" s="313"/>
      <c r="J51" s="319"/>
      <c r="K51" s="270">
        <v>4</v>
      </c>
      <c r="L51" s="270"/>
      <c r="M51" s="270">
        <v>6</v>
      </c>
      <c r="N51" s="414"/>
      <c r="O51" s="973"/>
      <c r="P51" s="320">
        <v>8</v>
      </c>
      <c r="Q51" s="322">
        <v>3</v>
      </c>
      <c r="R51" s="285"/>
    </row>
    <row r="52" spans="1:18" ht="12.75">
      <c r="A52" s="281"/>
      <c r="B52" s="24">
        <v>10</v>
      </c>
      <c r="C52" s="425" t="s">
        <v>80</v>
      </c>
      <c r="D52" s="413" t="s">
        <v>499</v>
      </c>
      <c r="E52" s="56">
        <v>4</v>
      </c>
      <c r="F52" s="56"/>
      <c r="G52" s="56"/>
      <c r="H52" s="56"/>
      <c r="I52" s="56"/>
      <c r="J52" s="319">
        <v>7</v>
      </c>
      <c r="K52" s="270"/>
      <c r="L52" s="270"/>
      <c r="M52" s="270"/>
      <c r="N52" s="414"/>
      <c r="O52" s="973"/>
      <c r="P52" s="320">
        <v>9</v>
      </c>
      <c r="Q52" s="322">
        <v>2</v>
      </c>
      <c r="R52" s="285"/>
    </row>
    <row r="53" spans="1:18" ht="13.5" thickBot="1">
      <c r="A53" s="281"/>
      <c r="B53" s="24">
        <v>11</v>
      </c>
      <c r="C53" s="426" t="s">
        <v>603</v>
      </c>
      <c r="D53" s="413" t="s">
        <v>500</v>
      </c>
      <c r="E53" s="313"/>
      <c r="F53" s="313">
        <v>9</v>
      </c>
      <c r="G53" s="313"/>
      <c r="H53" s="313">
        <v>7</v>
      </c>
      <c r="I53" s="313"/>
      <c r="J53" s="319"/>
      <c r="K53" s="270">
        <v>2</v>
      </c>
      <c r="L53" s="270"/>
      <c r="M53" s="270">
        <v>4</v>
      </c>
      <c r="N53" s="414"/>
      <c r="O53" s="973"/>
      <c r="P53" s="324">
        <v>10</v>
      </c>
      <c r="Q53" s="325">
        <v>1</v>
      </c>
      <c r="R53" s="285"/>
    </row>
    <row r="54" spans="1:18" ht="12.75">
      <c r="A54" s="281"/>
      <c r="B54" s="24">
        <v>11</v>
      </c>
      <c r="C54" s="426" t="s">
        <v>212</v>
      </c>
      <c r="D54" s="413" t="s">
        <v>500</v>
      </c>
      <c r="E54" s="313">
        <v>5</v>
      </c>
      <c r="F54" s="313"/>
      <c r="G54" s="313"/>
      <c r="H54" s="313"/>
      <c r="I54" s="313"/>
      <c r="J54" s="319">
        <v>6</v>
      </c>
      <c r="K54" s="270"/>
      <c r="L54" s="270"/>
      <c r="M54" s="270"/>
      <c r="N54" s="414"/>
      <c r="O54" s="973"/>
      <c r="P54" s="990"/>
      <c r="Q54" s="975"/>
      <c r="R54" s="285"/>
    </row>
    <row r="55" spans="1:18" ht="12.75">
      <c r="A55" s="281"/>
      <c r="B55" s="24">
        <v>11</v>
      </c>
      <c r="C55" s="426" t="s">
        <v>233</v>
      </c>
      <c r="D55" s="413" t="s">
        <v>500</v>
      </c>
      <c r="E55" s="313"/>
      <c r="F55" s="313"/>
      <c r="G55" s="313">
        <v>5</v>
      </c>
      <c r="H55" s="313"/>
      <c r="I55" s="313"/>
      <c r="J55" s="319"/>
      <c r="K55" s="270"/>
      <c r="L55" s="270">
        <v>6</v>
      </c>
      <c r="M55" s="270"/>
      <c r="N55" s="414"/>
      <c r="O55" s="973"/>
      <c r="P55" s="910"/>
      <c r="Q55" s="910"/>
      <c r="R55" s="285"/>
    </row>
    <row r="56" spans="1:18" ht="12.75">
      <c r="A56" s="281"/>
      <c r="B56" s="24">
        <v>11</v>
      </c>
      <c r="C56" s="426" t="s">
        <v>235</v>
      </c>
      <c r="D56" s="413" t="s">
        <v>500</v>
      </c>
      <c r="E56" s="313"/>
      <c r="F56" s="313"/>
      <c r="G56" s="313"/>
      <c r="H56" s="313"/>
      <c r="I56" s="313">
        <v>5</v>
      </c>
      <c r="J56" s="319"/>
      <c r="K56" s="270"/>
      <c r="L56" s="270"/>
      <c r="M56" s="270"/>
      <c r="N56" s="414">
        <v>6</v>
      </c>
      <c r="O56" s="973"/>
      <c r="P56" s="910"/>
      <c r="Q56" s="910"/>
      <c r="R56" s="285"/>
    </row>
    <row r="57" spans="1:18" ht="12.75">
      <c r="A57" s="281"/>
      <c r="B57" s="24">
        <v>15</v>
      </c>
      <c r="C57" s="426" t="s">
        <v>187</v>
      </c>
      <c r="D57" s="413" t="s">
        <v>487</v>
      </c>
      <c r="E57" s="313">
        <v>6</v>
      </c>
      <c r="F57" s="313"/>
      <c r="G57" s="313"/>
      <c r="H57" s="313"/>
      <c r="I57" s="313"/>
      <c r="J57" s="319">
        <v>5</v>
      </c>
      <c r="K57" s="270"/>
      <c r="L57" s="270"/>
      <c r="M57" s="270"/>
      <c r="N57" s="414"/>
      <c r="O57" s="973"/>
      <c r="P57" s="910"/>
      <c r="Q57" s="910"/>
      <c r="R57" s="285"/>
    </row>
    <row r="58" spans="1:18" ht="12.75">
      <c r="A58" s="281"/>
      <c r="B58" s="24">
        <v>16</v>
      </c>
      <c r="C58" s="426" t="s">
        <v>234</v>
      </c>
      <c r="D58" s="413" t="s">
        <v>492</v>
      </c>
      <c r="E58" s="313"/>
      <c r="F58" s="313"/>
      <c r="G58" s="313">
        <v>7</v>
      </c>
      <c r="H58" s="313"/>
      <c r="I58" s="313"/>
      <c r="J58" s="319"/>
      <c r="K58" s="270"/>
      <c r="L58" s="270">
        <v>4</v>
      </c>
      <c r="M58" s="270"/>
      <c r="N58" s="414"/>
      <c r="O58" s="973"/>
      <c r="P58" s="910"/>
      <c r="Q58" s="910"/>
      <c r="R58" s="285"/>
    </row>
    <row r="59" spans="1:18" ht="12.75">
      <c r="A59" s="281"/>
      <c r="B59" s="24">
        <v>17</v>
      </c>
      <c r="C59" s="426" t="s">
        <v>602</v>
      </c>
      <c r="D59" s="413" t="s">
        <v>509</v>
      </c>
      <c r="E59" s="313"/>
      <c r="F59" s="313">
        <v>8</v>
      </c>
      <c r="G59" s="313"/>
      <c r="H59" s="313"/>
      <c r="I59" s="313"/>
      <c r="J59" s="319"/>
      <c r="K59" s="270">
        <v>3</v>
      </c>
      <c r="L59" s="270"/>
      <c r="M59" s="270"/>
      <c r="N59" s="414"/>
      <c r="O59" s="973"/>
      <c r="P59" s="910"/>
      <c r="Q59" s="910"/>
      <c r="R59" s="285"/>
    </row>
    <row r="60" spans="1:18" ht="13.5" thickBot="1">
      <c r="A60" s="281"/>
      <c r="B60" s="65">
        <v>18</v>
      </c>
      <c r="C60" s="427" t="s">
        <v>231</v>
      </c>
      <c r="D60" s="415" t="s">
        <v>518</v>
      </c>
      <c r="E60" s="316">
        <v>10</v>
      </c>
      <c r="F60" s="316"/>
      <c r="G60" s="316"/>
      <c r="H60" s="316"/>
      <c r="I60" s="316"/>
      <c r="J60" s="326">
        <v>1</v>
      </c>
      <c r="K60" s="327"/>
      <c r="L60" s="327"/>
      <c r="M60" s="327"/>
      <c r="N60" s="416"/>
      <c r="O60" s="973"/>
      <c r="P60" s="910"/>
      <c r="Q60" s="910"/>
      <c r="R60" s="285"/>
    </row>
    <row r="61" spans="1:18" ht="21.75" customHeight="1" thickBot="1">
      <c r="A61" s="328"/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30"/>
    </row>
    <row r="62" spans="1:18" ht="13.5" thickBot="1">
      <c r="A62" s="983"/>
      <c r="B62" s="983"/>
      <c r="C62" s="983"/>
      <c r="D62" s="983"/>
      <c r="E62" s="983"/>
      <c r="F62" s="983"/>
      <c r="G62" s="983"/>
      <c r="H62" s="983"/>
      <c r="I62" s="983"/>
      <c r="J62" s="983"/>
      <c r="K62" s="983"/>
      <c r="L62" s="983"/>
      <c r="M62" s="983"/>
      <c r="N62" s="983"/>
      <c r="O62" s="983"/>
      <c r="P62" s="983"/>
      <c r="Q62" s="983"/>
      <c r="R62" s="983"/>
    </row>
    <row r="63" spans="1:20" s="64" customFormat="1" ht="22.5" customHeight="1" thickBot="1">
      <c r="A63" s="276"/>
      <c r="B63" s="279"/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80"/>
      <c r="S63" s="317"/>
      <c r="T63" s="317"/>
    </row>
    <row r="64" spans="1:18" ht="16.5" thickBot="1">
      <c r="A64" s="281"/>
      <c r="B64" s="282">
        <v>1967</v>
      </c>
      <c r="C64" s="283"/>
      <c r="D64" s="284"/>
      <c r="E64" s="979" t="s">
        <v>590</v>
      </c>
      <c r="F64" s="979"/>
      <c r="G64" s="979"/>
      <c r="H64" s="979"/>
      <c r="I64" s="967" t="s">
        <v>591</v>
      </c>
      <c r="J64" s="967"/>
      <c r="K64" s="967"/>
      <c r="L64" s="967"/>
      <c r="M64" s="980"/>
      <c r="N64" s="981"/>
      <c r="O64" s="981"/>
      <c r="P64" s="982"/>
      <c r="Q64" s="977"/>
      <c r="R64" s="285"/>
    </row>
    <row r="65" spans="1:18" ht="24.75" customHeight="1">
      <c r="A65" s="281"/>
      <c r="B65" s="286" t="s">
        <v>605</v>
      </c>
      <c r="C65" s="331"/>
      <c r="D65" s="288" t="s">
        <v>591</v>
      </c>
      <c r="E65" s="289" t="s">
        <v>593</v>
      </c>
      <c r="F65" s="289" t="s">
        <v>594</v>
      </c>
      <c r="G65" s="289" t="s">
        <v>595</v>
      </c>
      <c r="H65" s="290" t="s">
        <v>598</v>
      </c>
      <c r="I65" s="318" t="s">
        <v>593</v>
      </c>
      <c r="J65" s="289" t="s">
        <v>594</v>
      </c>
      <c r="K65" s="289" t="s">
        <v>595</v>
      </c>
      <c r="L65" s="290" t="s">
        <v>598</v>
      </c>
      <c r="M65" s="980"/>
      <c r="N65" s="981"/>
      <c r="O65" s="981"/>
      <c r="P65" s="968" t="s">
        <v>596</v>
      </c>
      <c r="Q65" s="968"/>
      <c r="R65" s="285"/>
    </row>
    <row r="66" spans="1:18" ht="12.75">
      <c r="A66" s="281"/>
      <c r="B66" s="58">
        <v>1</v>
      </c>
      <c r="C66" s="429" t="s">
        <v>40</v>
      </c>
      <c r="D66" s="293" t="s">
        <v>606</v>
      </c>
      <c r="E66" s="56">
        <v>1</v>
      </c>
      <c r="F66" s="294">
        <v>1</v>
      </c>
      <c r="G66" s="294">
        <v>2</v>
      </c>
      <c r="H66" s="294">
        <v>1</v>
      </c>
      <c r="I66" s="58">
        <v>12</v>
      </c>
      <c r="J66" s="294">
        <v>12</v>
      </c>
      <c r="K66" s="294">
        <v>9</v>
      </c>
      <c r="L66" s="295">
        <v>12</v>
      </c>
      <c r="M66" s="980"/>
      <c r="N66" s="981"/>
      <c r="O66" s="981"/>
      <c r="P66" s="296" t="s">
        <v>597</v>
      </c>
      <c r="Q66" s="297" t="s">
        <v>591</v>
      </c>
      <c r="R66" s="285"/>
    </row>
    <row r="67" spans="1:18" ht="12.75">
      <c r="A67" s="281"/>
      <c r="B67" s="58">
        <v>2</v>
      </c>
      <c r="C67" s="430" t="s">
        <v>44</v>
      </c>
      <c r="D67" s="293" t="s">
        <v>607</v>
      </c>
      <c r="E67" s="56">
        <v>2</v>
      </c>
      <c r="F67" s="294">
        <v>2</v>
      </c>
      <c r="G67" s="294">
        <v>1</v>
      </c>
      <c r="H67" s="294">
        <v>2</v>
      </c>
      <c r="I67" s="58">
        <v>9</v>
      </c>
      <c r="J67" s="294">
        <v>9</v>
      </c>
      <c r="K67" s="294">
        <v>12</v>
      </c>
      <c r="L67" s="295">
        <v>9</v>
      </c>
      <c r="M67" s="980"/>
      <c r="N67" s="981"/>
      <c r="O67" s="981"/>
      <c r="P67" s="298">
        <v>1</v>
      </c>
      <c r="Q67" s="299">
        <v>12</v>
      </c>
      <c r="R67" s="285"/>
    </row>
    <row r="68" spans="1:18" ht="12.75">
      <c r="A68" s="281"/>
      <c r="B68" s="58">
        <v>3</v>
      </c>
      <c r="C68" s="430" t="s">
        <v>47</v>
      </c>
      <c r="D68" s="293" t="s">
        <v>608</v>
      </c>
      <c r="E68" s="56">
        <v>3</v>
      </c>
      <c r="F68" s="294">
        <v>3</v>
      </c>
      <c r="G68" s="294">
        <v>3</v>
      </c>
      <c r="H68" s="294">
        <v>3</v>
      </c>
      <c r="I68" s="58">
        <v>7</v>
      </c>
      <c r="J68" s="294">
        <v>7</v>
      </c>
      <c r="K68" s="294">
        <v>7</v>
      </c>
      <c r="L68" s="295">
        <v>7</v>
      </c>
      <c r="M68" s="980"/>
      <c r="N68" s="981"/>
      <c r="O68" s="981"/>
      <c r="P68" s="298">
        <v>2</v>
      </c>
      <c r="Q68" s="299">
        <v>9</v>
      </c>
      <c r="R68" s="285"/>
    </row>
    <row r="69" spans="1:18" ht="12.75">
      <c r="A69" s="281"/>
      <c r="B69" s="58">
        <v>4</v>
      </c>
      <c r="C69" s="430" t="s">
        <v>120</v>
      </c>
      <c r="D69" s="293" t="s">
        <v>487</v>
      </c>
      <c r="E69" s="56" t="s">
        <v>238</v>
      </c>
      <c r="F69" s="294" t="s">
        <v>238</v>
      </c>
      <c r="G69" s="294">
        <v>4</v>
      </c>
      <c r="H69" s="294" t="s">
        <v>238</v>
      </c>
      <c r="I69" s="58" t="s">
        <v>238</v>
      </c>
      <c r="J69" s="294" t="s">
        <v>238</v>
      </c>
      <c r="K69" s="294">
        <v>5</v>
      </c>
      <c r="L69" s="295" t="s">
        <v>238</v>
      </c>
      <c r="M69" s="980"/>
      <c r="N69" s="981"/>
      <c r="O69" s="981"/>
      <c r="P69" s="298">
        <v>3</v>
      </c>
      <c r="Q69" s="299">
        <v>7</v>
      </c>
      <c r="R69" s="285"/>
    </row>
    <row r="70" spans="1:18" ht="12.75">
      <c r="A70" s="281"/>
      <c r="B70" s="58">
        <v>4</v>
      </c>
      <c r="C70" s="430" t="s">
        <v>90</v>
      </c>
      <c r="D70" s="293" t="s">
        <v>487</v>
      </c>
      <c r="E70" s="56" t="s">
        <v>238</v>
      </c>
      <c r="F70" s="294">
        <v>4</v>
      </c>
      <c r="G70" s="294" t="s">
        <v>238</v>
      </c>
      <c r="H70" s="294"/>
      <c r="I70" s="58" t="s">
        <v>238</v>
      </c>
      <c r="J70" s="294">
        <v>5</v>
      </c>
      <c r="K70" s="294" t="s">
        <v>238</v>
      </c>
      <c r="L70" s="295" t="s">
        <v>238</v>
      </c>
      <c r="M70" s="980"/>
      <c r="N70" s="981"/>
      <c r="O70" s="981"/>
      <c r="P70" s="298">
        <v>4</v>
      </c>
      <c r="Q70" s="299">
        <v>5</v>
      </c>
      <c r="R70" s="285"/>
    </row>
    <row r="71" spans="1:18" ht="12.75">
      <c r="A71" s="281"/>
      <c r="B71" s="58">
        <v>4</v>
      </c>
      <c r="C71" s="430" t="s">
        <v>609</v>
      </c>
      <c r="D71" s="293" t="s">
        <v>487</v>
      </c>
      <c r="E71" s="56" t="s">
        <v>238</v>
      </c>
      <c r="F71" s="294" t="s">
        <v>238</v>
      </c>
      <c r="G71" s="294" t="s">
        <v>238</v>
      </c>
      <c r="H71" s="294">
        <v>4</v>
      </c>
      <c r="I71" s="58" t="s">
        <v>238</v>
      </c>
      <c r="J71" s="294" t="s">
        <v>238</v>
      </c>
      <c r="K71" s="294" t="s">
        <v>238</v>
      </c>
      <c r="L71" s="295">
        <v>5</v>
      </c>
      <c r="M71" s="980"/>
      <c r="N71" s="981"/>
      <c r="O71" s="981"/>
      <c r="P71" s="298">
        <v>5</v>
      </c>
      <c r="Q71" s="299">
        <v>3</v>
      </c>
      <c r="R71" s="285"/>
    </row>
    <row r="72" spans="1:18" ht="12.75">
      <c r="A72" s="281"/>
      <c r="B72" s="58">
        <v>4</v>
      </c>
      <c r="C72" s="430" t="s">
        <v>123</v>
      </c>
      <c r="D72" s="293" t="s">
        <v>487</v>
      </c>
      <c r="E72" s="56" t="s">
        <v>238</v>
      </c>
      <c r="F72" s="294" t="s">
        <v>238</v>
      </c>
      <c r="G72" s="294">
        <v>5</v>
      </c>
      <c r="H72" s="294">
        <v>6</v>
      </c>
      <c r="I72" s="58" t="s">
        <v>238</v>
      </c>
      <c r="J72" s="294" t="s">
        <v>238</v>
      </c>
      <c r="K72" s="294">
        <v>3</v>
      </c>
      <c r="L72" s="295">
        <v>2</v>
      </c>
      <c r="M72" s="980"/>
      <c r="N72" s="981"/>
      <c r="O72" s="981"/>
      <c r="P72" s="298">
        <v>6</v>
      </c>
      <c r="Q72" s="299">
        <v>2</v>
      </c>
      <c r="R72" s="285"/>
    </row>
    <row r="73" spans="1:18" ht="13.5" thickBot="1">
      <c r="A73" s="281"/>
      <c r="B73" s="58">
        <v>4</v>
      </c>
      <c r="C73" s="432" t="s">
        <v>125</v>
      </c>
      <c r="D73" s="293" t="s">
        <v>487</v>
      </c>
      <c r="E73" s="56" t="s">
        <v>238</v>
      </c>
      <c r="F73" s="294" t="s">
        <v>238</v>
      </c>
      <c r="G73" s="294">
        <v>6</v>
      </c>
      <c r="H73" s="294">
        <v>5</v>
      </c>
      <c r="I73" s="58" t="s">
        <v>238</v>
      </c>
      <c r="J73" s="294" t="s">
        <v>238</v>
      </c>
      <c r="K73" s="294">
        <v>2</v>
      </c>
      <c r="L73" s="295">
        <v>3</v>
      </c>
      <c r="M73" s="980"/>
      <c r="N73" s="981"/>
      <c r="O73" s="981"/>
      <c r="P73" s="300">
        <v>7</v>
      </c>
      <c r="Q73" s="301">
        <v>1</v>
      </c>
      <c r="R73" s="285"/>
    </row>
    <row r="74" spans="1:18" ht="12.75">
      <c r="A74" s="281"/>
      <c r="B74" s="58">
        <v>4</v>
      </c>
      <c r="C74" s="430" t="s">
        <v>54</v>
      </c>
      <c r="D74" s="293" t="s">
        <v>487</v>
      </c>
      <c r="E74" s="56">
        <v>4</v>
      </c>
      <c r="F74" s="294" t="s">
        <v>238</v>
      </c>
      <c r="G74" s="294" t="s">
        <v>238</v>
      </c>
      <c r="H74" s="294" t="s">
        <v>238</v>
      </c>
      <c r="I74" s="58">
        <v>5</v>
      </c>
      <c r="J74" s="294" t="s">
        <v>238</v>
      </c>
      <c r="K74" s="294" t="s">
        <v>238</v>
      </c>
      <c r="L74" s="295" t="s">
        <v>238</v>
      </c>
      <c r="M74" s="980"/>
      <c r="N74" s="981"/>
      <c r="O74" s="981"/>
      <c r="P74" s="984" t="s">
        <v>238</v>
      </c>
      <c r="Q74" s="975"/>
      <c r="R74" s="285"/>
    </row>
    <row r="75" spans="1:18" ht="12.75">
      <c r="A75" s="281"/>
      <c r="B75" s="58">
        <v>10</v>
      </c>
      <c r="C75" s="430" t="s">
        <v>304</v>
      </c>
      <c r="D75" s="293" t="s">
        <v>509</v>
      </c>
      <c r="E75" s="56" t="s">
        <v>238</v>
      </c>
      <c r="F75" s="294">
        <v>6</v>
      </c>
      <c r="G75" s="294">
        <v>7</v>
      </c>
      <c r="H75" s="294" t="s">
        <v>238</v>
      </c>
      <c r="I75" s="58" t="s">
        <v>238</v>
      </c>
      <c r="J75" s="294">
        <v>2</v>
      </c>
      <c r="K75" s="294">
        <v>1</v>
      </c>
      <c r="L75" s="295" t="s">
        <v>238</v>
      </c>
      <c r="M75" s="980"/>
      <c r="N75" s="981"/>
      <c r="O75" s="981"/>
      <c r="P75" s="910"/>
      <c r="Q75" s="910"/>
      <c r="R75" s="285"/>
    </row>
    <row r="76" spans="1:18" ht="12.75">
      <c r="A76" s="281"/>
      <c r="B76" s="58">
        <v>10</v>
      </c>
      <c r="C76" s="430" t="s">
        <v>85</v>
      </c>
      <c r="D76" s="293" t="s">
        <v>509</v>
      </c>
      <c r="E76" s="56" t="s">
        <v>238</v>
      </c>
      <c r="F76" s="294">
        <v>5</v>
      </c>
      <c r="G76" s="294"/>
      <c r="H76" s="294" t="s">
        <v>238</v>
      </c>
      <c r="I76" s="58" t="s">
        <v>238</v>
      </c>
      <c r="J76" s="294">
        <v>3</v>
      </c>
      <c r="K76" s="294" t="s">
        <v>238</v>
      </c>
      <c r="L76" s="295" t="s">
        <v>238</v>
      </c>
      <c r="M76" s="980"/>
      <c r="N76" s="981"/>
      <c r="O76" s="981"/>
      <c r="P76" s="910"/>
      <c r="Q76" s="910"/>
      <c r="R76" s="285"/>
    </row>
    <row r="77" spans="1:18" ht="12.75">
      <c r="A77" s="281"/>
      <c r="B77" s="58">
        <v>10</v>
      </c>
      <c r="C77" s="430" t="s">
        <v>610</v>
      </c>
      <c r="D77" s="293" t="s">
        <v>509</v>
      </c>
      <c r="E77" s="56">
        <v>5</v>
      </c>
      <c r="F77" s="294" t="s">
        <v>238</v>
      </c>
      <c r="G77" s="294" t="s">
        <v>238</v>
      </c>
      <c r="H77" s="294" t="s">
        <v>238</v>
      </c>
      <c r="I77" s="58">
        <v>3</v>
      </c>
      <c r="J77" s="294" t="s">
        <v>238</v>
      </c>
      <c r="K77" s="294" t="s">
        <v>238</v>
      </c>
      <c r="L77" s="295" t="s">
        <v>238</v>
      </c>
      <c r="M77" s="980"/>
      <c r="N77" s="981"/>
      <c r="O77" s="981"/>
      <c r="P77" s="910"/>
      <c r="Q77" s="910"/>
      <c r="R77" s="285"/>
    </row>
    <row r="78" spans="1:18" ht="12.75">
      <c r="A78" s="281"/>
      <c r="B78" s="58">
        <v>13</v>
      </c>
      <c r="C78" s="430" t="s">
        <v>66</v>
      </c>
      <c r="D78" s="293" t="s">
        <v>514</v>
      </c>
      <c r="E78" s="56">
        <v>6</v>
      </c>
      <c r="F78" s="294" t="s">
        <v>238</v>
      </c>
      <c r="G78" s="294" t="s">
        <v>238</v>
      </c>
      <c r="H78" s="294" t="s">
        <v>238</v>
      </c>
      <c r="I78" s="58">
        <v>2</v>
      </c>
      <c r="J78" s="294" t="s">
        <v>238</v>
      </c>
      <c r="K78" s="294" t="s">
        <v>238</v>
      </c>
      <c r="L78" s="295" t="s">
        <v>238</v>
      </c>
      <c r="M78" s="980"/>
      <c r="N78" s="981"/>
      <c r="O78" s="981"/>
      <c r="P78" s="910"/>
      <c r="Q78" s="910"/>
      <c r="R78" s="285"/>
    </row>
    <row r="79" spans="1:18" ht="12.75">
      <c r="A79" s="281"/>
      <c r="B79" s="58">
        <v>14</v>
      </c>
      <c r="C79" s="432" t="s">
        <v>328</v>
      </c>
      <c r="D79" s="293" t="s">
        <v>518</v>
      </c>
      <c r="E79" s="56" t="s">
        <v>238</v>
      </c>
      <c r="F79" s="294" t="s">
        <v>238</v>
      </c>
      <c r="G79" s="294"/>
      <c r="H79" s="294">
        <v>7</v>
      </c>
      <c r="I79" s="58" t="s">
        <v>238</v>
      </c>
      <c r="J79" s="294" t="s">
        <v>238</v>
      </c>
      <c r="K79" s="294" t="s">
        <v>238</v>
      </c>
      <c r="L79" s="295">
        <v>1</v>
      </c>
      <c r="M79" s="980"/>
      <c r="N79" s="981"/>
      <c r="O79" s="981"/>
      <c r="P79" s="910"/>
      <c r="Q79" s="910"/>
      <c r="R79" s="285"/>
    </row>
    <row r="80" spans="1:18" ht="12.75">
      <c r="A80" s="281"/>
      <c r="B80" s="58">
        <v>14</v>
      </c>
      <c r="C80" s="430" t="s">
        <v>357</v>
      </c>
      <c r="D80" s="293" t="s">
        <v>518</v>
      </c>
      <c r="E80" s="56">
        <v>7</v>
      </c>
      <c r="F80" s="294"/>
      <c r="G80" s="294" t="s">
        <v>238</v>
      </c>
      <c r="H80" s="294" t="s">
        <v>238</v>
      </c>
      <c r="I80" s="58">
        <v>1</v>
      </c>
      <c r="J80" s="294" t="s">
        <v>238</v>
      </c>
      <c r="K80" s="294" t="s">
        <v>238</v>
      </c>
      <c r="L80" s="295" t="s">
        <v>238</v>
      </c>
      <c r="M80" s="980"/>
      <c r="N80" s="981"/>
      <c r="O80" s="981"/>
      <c r="P80" s="910"/>
      <c r="Q80" s="910"/>
      <c r="R80" s="285"/>
    </row>
    <row r="81" spans="1:18" ht="13.5" thickBot="1">
      <c r="A81" s="281"/>
      <c r="B81" s="302">
        <v>14</v>
      </c>
      <c r="C81" s="431" t="s">
        <v>106</v>
      </c>
      <c r="D81" s="303" t="s">
        <v>518</v>
      </c>
      <c r="E81" s="67" t="s">
        <v>238</v>
      </c>
      <c r="F81" s="304">
        <v>7</v>
      </c>
      <c r="G81" s="304" t="s">
        <v>238</v>
      </c>
      <c r="H81" s="304" t="s">
        <v>238</v>
      </c>
      <c r="I81" s="302" t="s">
        <v>238</v>
      </c>
      <c r="J81" s="304">
        <v>1</v>
      </c>
      <c r="K81" s="304" t="s">
        <v>238</v>
      </c>
      <c r="L81" s="305" t="s">
        <v>238</v>
      </c>
      <c r="M81" s="980"/>
      <c r="N81" s="981"/>
      <c r="O81" s="981"/>
      <c r="P81" s="910"/>
      <c r="Q81" s="910"/>
      <c r="R81" s="285"/>
    </row>
    <row r="82" spans="1:20" s="64" customFormat="1" ht="13.5" thickBot="1">
      <c r="A82" s="281"/>
      <c r="B82" s="970"/>
      <c r="C82" s="910"/>
      <c r="D82" s="910"/>
      <c r="E82" s="910"/>
      <c r="F82" s="910"/>
      <c r="G82" s="910"/>
      <c r="H82" s="910"/>
      <c r="I82" s="910"/>
      <c r="J82" s="910"/>
      <c r="K82" s="910"/>
      <c r="L82" s="910"/>
      <c r="M82" s="910"/>
      <c r="N82" s="910"/>
      <c r="O82" s="910"/>
      <c r="P82" s="910"/>
      <c r="Q82" s="910"/>
      <c r="R82" s="285"/>
      <c r="S82" s="317"/>
      <c r="T82" s="317"/>
    </row>
    <row r="83" spans="1:20" ht="16.5" thickBot="1">
      <c r="A83" s="281"/>
      <c r="B83" s="282">
        <v>1968</v>
      </c>
      <c r="C83" s="283"/>
      <c r="D83" s="284"/>
      <c r="E83" s="987" t="s">
        <v>590</v>
      </c>
      <c r="F83" s="987"/>
      <c r="G83" s="967" t="s">
        <v>591</v>
      </c>
      <c r="H83" s="967"/>
      <c r="I83" s="980"/>
      <c r="J83" s="910"/>
      <c r="K83" s="910"/>
      <c r="L83" s="910"/>
      <c r="M83" s="910"/>
      <c r="N83" s="910"/>
      <c r="O83" s="910"/>
      <c r="P83" s="982"/>
      <c r="Q83" s="977"/>
      <c r="R83" s="285"/>
      <c r="S83"/>
      <c r="T83"/>
    </row>
    <row r="84" spans="1:20" ht="25.5">
      <c r="A84" s="281"/>
      <c r="B84" s="286" t="s">
        <v>605</v>
      </c>
      <c r="C84" s="331"/>
      <c r="D84" s="288" t="s">
        <v>591</v>
      </c>
      <c r="E84" s="289" t="s">
        <v>593</v>
      </c>
      <c r="F84" s="290" t="s">
        <v>594</v>
      </c>
      <c r="G84" s="318" t="s">
        <v>593</v>
      </c>
      <c r="H84" s="290" t="s">
        <v>594</v>
      </c>
      <c r="I84" s="989"/>
      <c r="J84" s="910"/>
      <c r="K84" s="910"/>
      <c r="L84" s="910"/>
      <c r="M84" s="910"/>
      <c r="N84" s="910"/>
      <c r="O84" s="910"/>
      <c r="P84" s="968" t="s">
        <v>596</v>
      </c>
      <c r="Q84" s="968"/>
      <c r="R84" s="285"/>
      <c r="S84"/>
      <c r="T84"/>
    </row>
    <row r="85" spans="1:20" ht="12.75">
      <c r="A85" s="281"/>
      <c r="B85" s="58">
        <v>1</v>
      </c>
      <c r="C85" s="433" t="s">
        <v>54</v>
      </c>
      <c r="D85" s="293" t="s">
        <v>455</v>
      </c>
      <c r="E85" s="56">
        <v>2</v>
      </c>
      <c r="F85" s="295">
        <v>3</v>
      </c>
      <c r="G85" s="294">
        <v>11</v>
      </c>
      <c r="H85" s="295">
        <v>9</v>
      </c>
      <c r="I85" s="989"/>
      <c r="J85" s="910"/>
      <c r="K85" s="910"/>
      <c r="L85" s="910"/>
      <c r="M85" s="910"/>
      <c r="N85" s="910"/>
      <c r="O85" s="910"/>
      <c r="P85" s="296" t="s">
        <v>597</v>
      </c>
      <c r="Q85" s="297" t="s">
        <v>591</v>
      </c>
      <c r="R85" s="285"/>
      <c r="S85"/>
      <c r="T85"/>
    </row>
    <row r="86" spans="1:20" ht="12.75">
      <c r="A86" s="281"/>
      <c r="B86" s="58">
        <v>2</v>
      </c>
      <c r="C86" s="432" t="s">
        <v>96</v>
      </c>
      <c r="D86" s="293" t="s">
        <v>462</v>
      </c>
      <c r="E86" s="56">
        <v>8</v>
      </c>
      <c r="F86" s="295">
        <v>1</v>
      </c>
      <c r="G86" s="294">
        <v>3</v>
      </c>
      <c r="H86" s="295">
        <v>15</v>
      </c>
      <c r="I86" s="989"/>
      <c r="J86" s="910"/>
      <c r="K86" s="910"/>
      <c r="L86" s="910"/>
      <c r="M86" s="910"/>
      <c r="N86" s="910"/>
      <c r="O86" s="910"/>
      <c r="P86" s="298">
        <v>1</v>
      </c>
      <c r="Q86" s="299">
        <v>15</v>
      </c>
      <c r="R86" s="285"/>
      <c r="S86"/>
      <c r="T86"/>
    </row>
    <row r="87" spans="1:20" ht="12.75">
      <c r="A87" s="281"/>
      <c r="B87" s="58">
        <v>3</v>
      </c>
      <c r="C87" s="432" t="s">
        <v>80</v>
      </c>
      <c r="D87" s="293" t="s">
        <v>473</v>
      </c>
      <c r="E87" s="56">
        <v>6</v>
      </c>
      <c r="F87" s="295">
        <v>2</v>
      </c>
      <c r="G87" s="294">
        <v>5</v>
      </c>
      <c r="H87" s="295">
        <v>11</v>
      </c>
      <c r="I87" s="989"/>
      <c r="J87" s="910"/>
      <c r="K87" s="910"/>
      <c r="L87" s="910"/>
      <c r="M87" s="910"/>
      <c r="N87" s="910"/>
      <c r="O87" s="910"/>
      <c r="P87" s="320">
        <v>2</v>
      </c>
      <c r="Q87" s="321">
        <v>11</v>
      </c>
      <c r="R87" s="285"/>
      <c r="S87"/>
      <c r="T87"/>
    </row>
    <row r="88" spans="1:20" ht="12.75">
      <c r="A88" s="281"/>
      <c r="B88" s="58">
        <v>4</v>
      </c>
      <c r="C88" s="432" t="s">
        <v>47</v>
      </c>
      <c r="D88" s="293" t="s">
        <v>476</v>
      </c>
      <c r="E88" s="56">
        <v>1</v>
      </c>
      <c r="F88" s="295"/>
      <c r="G88" s="294">
        <v>15</v>
      </c>
      <c r="H88" s="295"/>
      <c r="I88" s="989"/>
      <c r="J88" s="910"/>
      <c r="K88" s="910"/>
      <c r="L88" s="910"/>
      <c r="M88" s="910"/>
      <c r="N88" s="910"/>
      <c r="O88" s="910"/>
      <c r="P88" s="320">
        <v>3</v>
      </c>
      <c r="Q88" s="321">
        <v>9</v>
      </c>
      <c r="R88" s="285"/>
      <c r="S88"/>
      <c r="T88"/>
    </row>
    <row r="89" spans="1:20" ht="12.75">
      <c r="A89" s="281"/>
      <c r="B89" s="58">
        <v>5</v>
      </c>
      <c r="C89" s="434" t="s">
        <v>475</v>
      </c>
      <c r="D89" s="293" t="s">
        <v>552</v>
      </c>
      <c r="E89" s="313">
        <v>9</v>
      </c>
      <c r="F89" s="332">
        <v>4</v>
      </c>
      <c r="G89" s="294">
        <v>2</v>
      </c>
      <c r="H89" s="295">
        <v>7</v>
      </c>
      <c r="I89" s="989"/>
      <c r="J89" s="910"/>
      <c r="K89" s="910"/>
      <c r="L89" s="910"/>
      <c r="M89" s="910"/>
      <c r="N89" s="910"/>
      <c r="O89" s="910"/>
      <c r="P89" s="320">
        <v>4</v>
      </c>
      <c r="Q89" s="322">
        <v>7</v>
      </c>
      <c r="R89" s="285"/>
      <c r="S89"/>
      <c r="T89"/>
    </row>
    <row r="90" spans="1:20" ht="12.75">
      <c r="A90" s="281"/>
      <c r="B90" s="58">
        <v>5</v>
      </c>
      <c r="C90" s="432" t="s">
        <v>44</v>
      </c>
      <c r="D90" s="293" t="s">
        <v>552</v>
      </c>
      <c r="E90" s="56">
        <v>3</v>
      </c>
      <c r="F90" s="295"/>
      <c r="G90" s="56">
        <v>9</v>
      </c>
      <c r="H90" s="295"/>
      <c r="I90" s="989"/>
      <c r="J90" s="910"/>
      <c r="K90" s="910"/>
      <c r="L90" s="910"/>
      <c r="M90" s="910"/>
      <c r="N90" s="910"/>
      <c r="O90" s="910"/>
      <c r="P90" s="320">
        <v>5</v>
      </c>
      <c r="Q90" s="321">
        <v>6</v>
      </c>
      <c r="R90" s="285"/>
      <c r="S90"/>
      <c r="T90"/>
    </row>
    <row r="91" spans="1:20" ht="12.75">
      <c r="A91" s="281"/>
      <c r="B91" s="58">
        <v>7</v>
      </c>
      <c r="C91" s="432" t="s">
        <v>40</v>
      </c>
      <c r="D91" s="293" t="s">
        <v>499</v>
      </c>
      <c r="E91" s="56">
        <v>4</v>
      </c>
      <c r="F91" s="295"/>
      <c r="G91" s="294">
        <v>7</v>
      </c>
      <c r="H91" s="295"/>
      <c r="I91" s="989"/>
      <c r="J91" s="910"/>
      <c r="K91" s="910"/>
      <c r="L91" s="910"/>
      <c r="M91" s="910"/>
      <c r="N91" s="910"/>
      <c r="O91" s="910"/>
      <c r="P91" s="323">
        <v>6</v>
      </c>
      <c r="Q91" s="322">
        <v>5</v>
      </c>
      <c r="R91" s="285"/>
      <c r="S91"/>
      <c r="T91"/>
    </row>
    <row r="92" spans="1:20" ht="12.75">
      <c r="A92" s="281"/>
      <c r="B92" s="58">
        <v>8</v>
      </c>
      <c r="C92" s="434" t="s">
        <v>215</v>
      </c>
      <c r="D92" s="293" t="s">
        <v>500</v>
      </c>
      <c r="E92" s="313"/>
      <c r="F92" s="332">
        <v>5</v>
      </c>
      <c r="G92" s="294"/>
      <c r="H92" s="295">
        <v>6</v>
      </c>
      <c r="I92" s="989"/>
      <c r="J92" s="910"/>
      <c r="K92" s="910"/>
      <c r="L92" s="910"/>
      <c r="M92" s="910"/>
      <c r="N92" s="910"/>
      <c r="O92" s="910"/>
      <c r="P92" s="320">
        <v>7</v>
      </c>
      <c r="Q92" s="322">
        <v>4</v>
      </c>
      <c r="R92" s="285"/>
      <c r="S92"/>
      <c r="T92"/>
    </row>
    <row r="93" spans="1:20" ht="12.75">
      <c r="A93" s="281"/>
      <c r="B93" s="58">
        <v>8</v>
      </c>
      <c r="C93" s="434" t="s">
        <v>185</v>
      </c>
      <c r="D93" s="293" t="s">
        <v>500</v>
      </c>
      <c r="E93" s="313">
        <v>5</v>
      </c>
      <c r="F93" s="332"/>
      <c r="G93" s="294">
        <v>6</v>
      </c>
      <c r="H93" s="295"/>
      <c r="I93" s="989"/>
      <c r="J93" s="910"/>
      <c r="K93" s="910"/>
      <c r="L93" s="910"/>
      <c r="M93" s="910"/>
      <c r="N93" s="910"/>
      <c r="O93" s="910"/>
      <c r="P93" s="320">
        <v>8</v>
      </c>
      <c r="Q93" s="322">
        <v>3</v>
      </c>
      <c r="R93" s="285"/>
      <c r="S93"/>
      <c r="T93"/>
    </row>
    <row r="94" spans="1:20" ht="12.75">
      <c r="A94" s="281"/>
      <c r="B94" s="58">
        <v>10</v>
      </c>
      <c r="C94" s="434" t="s">
        <v>226</v>
      </c>
      <c r="D94" s="293" t="s">
        <v>487</v>
      </c>
      <c r="E94" s="313"/>
      <c r="F94" s="332">
        <v>6</v>
      </c>
      <c r="G94" s="56"/>
      <c r="H94" s="295">
        <v>5</v>
      </c>
      <c r="I94" s="989"/>
      <c r="J94" s="910"/>
      <c r="K94" s="910"/>
      <c r="L94" s="910"/>
      <c r="M94" s="910"/>
      <c r="N94" s="910"/>
      <c r="O94" s="910"/>
      <c r="P94" s="320">
        <v>9</v>
      </c>
      <c r="Q94" s="322">
        <v>2</v>
      </c>
      <c r="R94" s="285"/>
      <c r="S94"/>
      <c r="T94"/>
    </row>
    <row r="95" spans="1:20" ht="13.5" thickBot="1">
      <c r="A95" s="281"/>
      <c r="B95" s="58">
        <v>11</v>
      </c>
      <c r="C95" s="434" t="s">
        <v>114</v>
      </c>
      <c r="D95" s="293" t="s">
        <v>492</v>
      </c>
      <c r="E95" s="313"/>
      <c r="F95" s="332">
        <v>7</v>
      </c>
      <c r="G95" s="294"/>
      <c r="H95" s="295">
        <v>4</v>
      </c>
      <c r="I95" s="989"/>
      <c r="J95" s="910"/>
      <c r="K95" s="910"/>
      <c r="L95" s="910"/>
      <c r="M95" s="910"/>
      <c r="N95" s="910"/>
      <c r="O95" s="910"/>
      <c r="P95" s="324">
        <v>10</v>
      </c>
      <c r="Q95" s="325">
        <v>1</v>
      </c>
      <c r="R95" s="285"/>
      <c r="S95"/>
      <c r="T95"/>
    </row>
    <row r="96" spans="1:20" ht="12.75">
      <c r="A96" s="281"/>
      <c r="B96" s="58">
        <v>11</v>
      </c>
      <c r="C96" s="432" t="s">
        <v>90</v>
      </c>
      <c r="D96" s="293" t="s">
        <v>492</v>
      </c>
      <c r="E96" s="56">
        <v>7</v>
      </c>
      <c r="F96" s="295"/>
      <c r="G96" s="294">
        <v>4</v>
      </c>
      <c r="H96" s="295"/>
      <c r="I96" s="989"/>
      <c r="J96" s="910"/>
      <c r="K96" s="910"/>
      <c r="L96" s="910"/>
      <c r="M96" s="910"/>
      <c r="N96" s="910"/>
      <c r="O96" s="910"/>
      <c r="P96" s="988"/>
      <c r="Q96" s="975"/>
      <c r="R96" s="285"/>
      <c r="S96"/>
      <c r="T96"/>
    </row>
    <row r="97" spans="1:20" ht="12.75">
      <c r="A97" s="281"/>
      <c r="B97" s="58">
        <v>13</v>
      </c>
      <c r="C97" s="434" t="s">
        <v>208</v>
      </c>
      <c r="D97" s="293" t="s">
        <v>509</v>
      </c>
      <c r="E97" s="313"/>
      <c r="F97" s="332">
        <v>8</v>
      </c>
      <c r="G97" s="294"/>
      <c r="H97" s="295">
        <v>3</v>
      </c>
      <c r="I97" s="989"/>
      <c r="J97" s="910"/>
      <c r="K97" s="910"/>
      <c r="L97" s="910"/>
      <c r="M97" s="910"/>
      <c r="N97" s="910"/>
      <c r="O97" s="910"/>
      <c r="P97" s="910"/>
      <c r="Q97" s="910"/>
      <c r="R97" s="285"/>
      <c r="S97"/>
      <c r="T97"/>
    </row>
    <row r="98" spans="1:20" ht="13.5" thickBot="1">
      <c r="A98" s="281"/>
      <c r="B98" s="302">
        <v>14</v>
      </c>
      <c r="C98" s="435" t="s">
        <v>107</v>
      </c>
      <c r="D98" s="303" t="s">
        <v>518</v>
      </c>
      <c r="E98" s="67">
        <v>10</v>
      </c>
      <c r="F98" s="305"/>
      <c r="G98" s="304">
        <v>1</v>
      </c>
      <c r="H98" s="305"/>
      <c r="I98" s="989"/>
      <c r="J98" s="910"/>
      <c r="K98" s="910"/>
      <c r="L98" s="910"/>
      <c r="M98" s="910"/>
      <c r="N98" s="910"/>
      <c r="O98" s="910"/>
      <c r="P98" s="910"/>
      <c r="Q98" s="910"/>
      <c r="R98" s="285"/>
      <c r="S98"/>
      <c r="T98"/>
    </row>
    <row r="99" spans="1:18" ht="22.5" customHeight="1" thickBot="1">
      <c r="A99" s="328"/>
      <c r="B99" s="329"/>
      <c r="C99" s="329"/>
      <c r="D99" s="329"/>
      <c r="E99" s="329"/>
      <c r="F99" s="329"/>
      <c r="G99" s="329"/>
      <c r="H99" s="329"/>
      <c r="I99" s="329"/>
      <c r="J99" s="329"/>
      <c r="K99" s="329"/>
      <c r="L99" s="329"/>
      <c r="M99" s="329"/>
      <c r="N99" s="329"/>
      <c r="O99" s="329"/>
      <c r="P99" s="329"/>
      <c r="Q99" s="329"/>
      <c r="R99" s="330"/>
    </row>
    <row r="100" spans="1:18" ht="15">
      <c r="A100" s="985" t="s">
        <v>804</v>
      </c>
      <c r="B100" s="986"/>
      <c r="C100" s="986"/>
      <c r="D100" s="986"/>
      <c r="E100" s="986"/>
      <c r="F100" s="986"/>
      <c r="G100" s="986"/>
      <c r="H100" s="986"/>
      <c r="I100" s="986"/>
      <c r="J100" s="986"/>
      <c r="K100" s="986"/>
      <c r="L100" s="986"/>
      <c r="M100" s="986"/>
      <c r="N100" s="986"/>
      <c r="O100" s="986"/>
      <c r="P100" s="986"/>
      <c r="Q100" s="986"/>
      <c r="R100" s="986"/>
    </row>
  </sheetData>
  <sheetProtection/>
  <mergeCells count="37">
    <mergeCell ref="J22:N22"/>
    <mergeCell ref="O41:O60"/>
    <mergeCell ref="P54:Q60"/>
    <mergeCell ref="K4:O20"/>
    <mergeCell ref="P14:Q20"/>
    <mergeCell ref="B21:Q21"/>
    <mergeCell ref="P4:Q4"/>
    <mergeCell ref="H4:J4"/>
    <mergeCell ref="P5:Q5"/>
    <mergeCell ref="E4:G4"/>
    <mergeCell ref="A100:R100"/>
    <mergeCell ref="G83:H83"/>
    <mergeCell ref="P83:Q83"/>
    <mergeCell ref="E83:F83"/>
    <mergeCell ref="P96:Q98"/>
    <mergeCell ref="I83:O98"/>
    <mergeCell ref="P84:Q84"/>
    <mergeCell ref="B82:Q82"/>
    <mergeCell ref="J41:N41"/>
    <mergeCell ref="P42:Q42"/>
    <mergeCell ref="E64:H64"/>
    <mergeCell ref="M64:O81"/>
    <mergeCell ref="P64:Q64"/>
    <mergeCell ref="P41:Q41"/>
    <mergeCell ref="E41:I41"/>
    <mergeCell ref="A62:R62"/>
    <mergeCell ref="P74:Q81"/>
    <mergeCell ref="A1:R1"/>
    <mergeCell ref="A2:R2"/>
    <mergeCell ref="I64:L64"/>
    <mergeCell ref="P65:Q65"/>
    <mergeCell ref="E22:I22"/>
    <mergeCell ref="B40:Q40"/>
    <mergeCell ref="P23:Q23"/>
    <mergeCell ref="O22:O39"/>
    <mergeCell ref="P32:Q39"/>
    <mergeCell ref="P22:Q22"/>
  </mergeCells>
  <printOptions gridLines="1" horizontalCentered="1"/>
  <pageMargins left="0.3937007874015748" right="0.3937007874015748" top="0.3937007874015748" bottom="0.3937007874015748" header="0.39" footer="0.5118110236220472"/>
  <pageSetup fitToHeight="1" fitToWidth="1" horizontalDpi="300" verticalDpi="3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zoomScale="70" zoomScaleNormal="70" zoomScalePageLayoutView="0" workbookViewId="0" topLeftCell="A1">
      <selection activeCell="Z6" sqref="Z6"/>
    </sheetView>
  </sheetViews>
  <sheetFormatPr defaultColWidth="9.140625" defaultRowHeight="12.75"/>
  <cols>
    <col min="1" max="1" width="3.8515625" style="0" customWidth="1"/>
    <col min="2" max="2" width="22.57421875" style="4" customWidth="1"/>
    <col min="3" max="4" width="9.140625" style="4" customWidth="1"/>
    <col min="5" max="21" width="6.140625" style="4" customWidth="1"/>
    <col min="22" max="22" width="1.57421875" style="4" customWidth="1"/>
    <col min="23" max="26" width="6.140625" style="4" customWidth="1"/>
    <col min="27" max="27" width="3.140625" style="2" customWidth="1"/>
  </cols>
  <sheetData>
    <row r="1" ht="26.25">
      <c r="B1" s="619" t="s">
        <v>796</v>
      </c>
    </row>
    <row r="2" spans="2:27" s="4" customFormat="1" ht="27.75" customHeight="1" thickBot="1">
      <c r="B2" s="492" t="s">
        <v>755</v>
      </c>
      <c r="AA2" s="2"/>
    </row>
    <row r="3" spans="2:27" s="4" customFormat="1" ht="18">
      <c r="B3" s="449"/>
      <c r="C3" s="443" t="s">
        <v>756</v>
      </c>
      <c r="D3" s="448" t="s">
        <v>26</v>
      </c>
      <c r="E3" s="482" t="s">
        <v>758</v>
      </c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4"/>
      <c r="AA3" s="2"/>
    </row>
    <row r="4" spans="2:29" ht="20.25" customHeight="1">
      <c r="B4" s="446" t="s">
        <v>754</v>
      </c>
      <c r="C4" s="445">
        <f>SUM(C5:C20)</f>
        <v>435</v>
      </c>
      <c r="D4" s="452">
        <v>36</v>
      </c>
      <c r="E4" s="481">
        <v>1</v>
      </c>
      <c r="F4" s="486">
        <v>2</v>
      </c>
      <c r="G4" s="486">
        <v>3</v>
      </c>
      <c r="H4" s="486">
        <v>4</v>
      </c>
      <c r="I4" s="486">
        <v>5</v>
      </c>
      <c r="J4" s="486">
        <v>6</v>
      </c>
      <c r="K4" s="486">
        <v>7</v>
      </c>
      <c r="L4" s="486">
        <v>8</v>
      </c>
      <c r="M4" s="486">
        <v>9</v>
      </c>
      <c r="N4" s="486">
        <v>10</v>
      </c>
      <c r="O4" s="485">
        <v>11</v>
      </c>
      <c r="P4" s="485">
        <v>12</v>
      </c>
      <c r="Q4" s="485">
        <v>13</v>
      </c>
      <c r="R4" s="485">
        <v>14</v>
      </c>
      <c r="S4" s="485">
        <v>15</v>
      </c>
      <c r="T4" s="485">
        <v>16</v>
      </c>
      <c r="U4" s="487" t="s">
        <v>365</v>
      </c>
      <c r="V4" s="496"/>
      <c r="W4" s="493" t="s">
        <v>83</v>
      </c>
      <c r="X4" s="486" t="s">
        <v>56</v>
      </c>
      <c r="Y4" s="486" t="s">
        <v>57</v>
      </c>
      <c r="Z4" s="487" t="s">
        <v>79</v>
      </c>
      <c r="AB4" s="4"/>
      <c r="AC4" s="4"/>
    </row>
    <row r="5" spans="2:29" ht="15">
      <c r="B5" s="604" t="s">
        <v>744</v>
      </c>
      <c r="C5" s="440">
        <f>SUM(E5:Z5)</f>
        <v>185</v>
      </c>
      <c r="D5" s="441">
        <v>33</v>
      </c>
      <c r="E5" s="721">
        <v>16</v>
      </c>
      <c r="F5" s="836">
        <v>16</v>
      </c>
      <c r="G5" s="836">
        <v>17</v>
      </c>
      <c r="H5" s="836">
        <v>12</v>
      </c>
      <c r="I5" s="836">
        <v>13</v>
      </c>
      <c r="J5" s="836">
        <v>14</v>
      </c>
      <c r="K5" s="836">
        <v>9</v>
      </c>
      <c r="L5" s="836">
        <v>19</v>
      </c>
      <c r="M5" s="836">
        <v>11</v>
      </c>
      <c r="N5" s="836">
        <v>9</v>
      </c>
      <c r="O5" s="497">
        <v>5</v>
      </c>
      <c r="P5" s="497">
        <v>4</v>
      </c>
      <c r="Q5" s="497">
        <v>3</v>
      </c>
      <c r="R5" s="839" t="s">
        <v>790</v>
      </c>
      <c r="S5" s="839" t="s">
        <v>790</v>
      </c>
      <c r="T5" s="839" t="s">
        <v>790</v>
      </c>
      <c r="U5" s="842">
        <v>2</v>
      </c>
      <c r="V5" s="495"/>
      <c r="W5" s="850">
        <v>6</v>
      </c>
      <c r="X5" s="836">
        <v>6</v>
      </c>
      <c r="Y5" s="836">
        <v>17</v>
      </c>
      <c r="Z5" s="842">
        <v>6</v>
      </c>
      <c r="AB5" s="4"/>
      <c r="AC5" s="4"/>
    </row>
    <row r="6" spans="2:29" ht="15">
      <c r="B6" s="605" t="s">
        <v>786</v>
      </c>
      <c r="C6" s="447">
        <f aca="true" t="shared" si="0" ref="C6:C20">SUM(E6:Z6)</f>
        <v>6</v>
      </c>
      <c r="D6" s="452">
        <v>4</v>
      </c>
      <c r="E6" s="843" t="s">
        <v>790</v>
      </c>
      <c r="F6" s="838">
        <v>1</v>
      </c>
      <c r="G6" s="838">
        <v>2</v>
      </c>
      <c r="H6" s="838">
        <v>2</v>
      </c>
      <c r="I6" s="837" t="s">
        <v>790</v>
      </c>
      <c r="J6" s="837" t="s">
        <v>790</v>
      </c>
      <c r="K6" s="837" t="s">
        <v>790</v>
      </c>
      <c r="L6" s="837" t="s">
        <v>790</v>
      </c>
      <c r="M6" s="837" t="s">
        <v>790</v>
      </c>
      <c r="N6" s="837" t="s">
        <v>790</v>
      </c>
      <c r="O6" s="837" t="s">
        <v>790</v>
      </c>
      <c r="P6" s="837" t="s">
        <v>790</v>
      </c>
      <c r="Q6" s="837" t="s">
        <v>790</v>
      </c>
      <c r="R6" s="837" t="s">
        <v>790</v>
      </c>
      <c r="S6" s="837" t="s">
        <v>790</v>
      </c>
      <c r="T6" s="837" t="s">
        <v>790</v>
      </c>
      <c r="U6" s="837" t="s">
        <v>790</v>
      </c>
      <c r="V6" s="495"/>
      <c r="W6" s="849" t="s">
        <v>790</v>
      </c>
      <c r="X6" s="837" t="s">
        <v>790</v>
      </c>
      <c r="Y6" s="838">
        <v>1</v>
      </c>
      <c r="Z6" s="848" t="s">
        <v>790</v>
      </c>
      <c r="AB6" s="4"/>
      <c r="AC6" s="4"/>
    </row>
    <row r="7" spans="2:29" ht="15">
      <c r="B7" s="604" t="s">
        <v>782</v>
      </c>
      <c r="C7" s="440">
        <f t="shared" si="0"/>
        <v>54</v>
      </c>
      <c r="D7" s="441">
        <v>7</v>
      </c>
      <c r="E7" s="721">
        <v>1</v>
      </c>
      <c r="F7" s="836">
        <v>1</v>
      </c>
      <c r="G7" s="836">
        <v>4</v>
      </c>
      <c r="H7" s="839">
        <v>3</v>
      </c>
      <c r="I7" s="836">
        <v>4</v>
      </c>
      <c r="J7" s="836">
        <v>2</v>
      </c>
      <c r="K7" s="836">
        <v>5</v>
      </c>
      <c r="L7" s="836">
        <v>3</v>
      </c>
      <c r="M7" s="836">
        <v>3</v>
      </c>
      <c r="N7" s="836">
        <v>4</v>
      </c>
      <c r="O7" s="497">
        <v>3</v>
      </c>
      <c r="P7" s="497">
        <v>2</v>
      </c>
      <c r="Q7" s="497">
        <v>3</v>
      </c>
      <c r="R7" s="497">
        <v>1</v>
      </c>
      <c r="S7" s="497">
        <v>1</v>
      </c>
      <c r="T7" s="839" t="s">
        <v>790</v>
      </c>
      <c r="U7" s="839" t="s">
        <v>790</v>
      </c>
      <c r="V7" s="495"/>
      <c r="W7" s="847" t="s">
        <v>790</v>
      </c>
      <c r="X7" s="836">
        <v>7</v>
      </c>
      <c r="Y7" s="836">
        <v>7</v>
      </c>
      <c r="Z7" s="844" t="s">
        <v>790</v>
      </c>
      <c r="AB7" s="4"/>
      <c r="AC7" s="4"/>
    </row>
    <row r="8" spans="2:29" ht="15">
      <c r="B8" s="604" t="s">
        <v>783</v>
      </c>
      <c r="C8" s="440">
        <f t="shared" si="0"/>
        <v>32</v>
      </c>
      <c r="D8" s="441">
        <v>5</v>
      </c>
      <c r="E8" s="721">
        <v>3</v>
      </c>
      <c r="F8" s="836">
        <v>2</v>
      </c>
      <c r="G8" s="839">
        <v>1</v>
      </c>
      <c r="H8" s="836">
        <v>1</v>
      </c>
      <c r="I8" s="836">
        <v>1</v>
      </c>
      <c r="J8" s="836">
        <v>2</v>
      </c>
      <c r="K8" s="836">
        <v>4</v>
      </c>
      <c r="L8" s="836">
        <v>1</v>
      </c>
      <c r="M8" s="836">
        <v>1</v>
      </c>
      <c r="N8" s="836">
        <v>1</v>
      </c>
      <c r="O8" s="839" t="s">
        <v>790</v>
      </c>
      <c r="P8" s="839" t="s">
        <v>790</v>
      </c>
      <c r="Q8" s="839" t="s">
        <v>790</v>
      </c>
      <c r="R8" s="839" t="s">
        <v>790</v>
      </c>
      <c r="S8" s="839" t="s">
        <v>790</v>
      </c>
      <c r="T8" s="839" t="s">
        <v>790</v>
      </c>
      <c r="U8" s="844" t="s">
        <v>790</v>
      </c>
      <c r="V8" s="495"/>
      <c r="W8" s="847" t="s">
        <v>790</v>
      </c>
      <c r="X8" s="836">
        <v>3</v>
      </c>
      <c r="Y8" s="836">
        <v>11</v>
      </c>
      <c r="Z8" s="842">
        <v>1</v>
      </c>
      <c r="AB8" s="4"/>
      <c r="AC8" s="4"/>
    </row>
    <row r="9" spans="2:29" ht="15">
      <c r="B9" s="605" t="s">
        <v>784</v>
      </c>
      <c r="C9" s="447">
        <f t="shared" si="0"/>
        <v>66</v>
      </c>
      <c r="D9" s="452">
        <v>22</v>
      </c>
      <c r="E9" s="843">
        <v>4</v>
      </c>
      <c r="F9" s="838">
        <v>6</v>
      </c>
      <c r="G9" s="838">
        <v>5</v>
      </c>
      <c r="H9" s="838">
        <v>6</v>
      </c>
      <c r="I9" s="838">
        <v>9</v>
      </c>
      <c r="J9" s="838">
        <v>5</v>
      </c>
      <c r="K9" s="838">
        <v>7</v>
      </c>
      <c r="L9" s="838">
        <v>2</v>
      </c>
      <c r="M9" s="838">
        <v>4</v>
      </c>
      <c r="N9" s="838">
        <v>1</v>
      </c>
      <c r="O9" s="845">
        <v>2</v>
      </c>
      <c r="P9" s="845">
        <v>1</v>
      </c>
      <c r="Q9" s="837" t="s">
        <v>790</v>
      </c>
      <c r="R9" s="837" t="s">
        <v>790</v>
      </c>
      <c r="S9" s="837" t="s">
        <v>790</v>
      </c>
      <c r="T9" s="837" t="s">
        <v>790</v>
      </c>
      <c r="U9" s="846">
        <v>3</v>
      </c>
      <c r="V9" s="495"/>
      <c r="W9" s="851">
        <v>2</v>
      </c>
      <c r="X9" s="838">
        <v>2</v>
      </c>
      <c r="Y9" s="838">
        <v>5</v>
      </c>
      <c r="Z9" s="848">
        <v>2</v>
      </c>
      <c r="AB9" s="4"/>
      <c r="AC9" s="4"/>
    </row>
    <row r="10" spans="2:29" ht="15">
      <c r="B10" s="604" t="s">
        <v>746</v>
      </c>
      <c r="C10" s="440">
        <f t="shared" si="0"/>
        <v>10</v>
      </c>
      <c r="D10" s="441">
        <v>6</v>
      </c>
      <c r="E10" s="847" t="s">
        <v>790</v>
      </c>
      <c r="F10" s="839" t="s">
        <v>790</v>
      </c>
      <c r="G10" s="839" t="s">
        <v>790</v>
      </c>
      <c r="H10" s="839" t="s">
        <v>790</v>
      </c>
      <c r="I10" s="839" t="s">
        <v>790</v>
      </c>
      <c r="J10" s="836">
        <v>1</v>
      </c>
      <c r="K10" s="839" t="s">
        <v>790</v>
      </c>
      <c r="L10" s="839" t="s">
        <v>790</v>
      </c>
      <c r="M10" s="839" t="s">
        <v>790</v>
      </c>
      <c r="N10" s="839" t="s">
        <v>790</v>
      </c>
      <c r="O10" s="497">
        <v>1</v>
      </c>
      <c r="P10" s="497">
        <v>1</v>
      </c>
      <c r="Q10" s="839" t="s">
        <v>790</v>
      </c>
      <c r="R10" s="839" t="s">
        <v>790</v>
      </c>
      <c r="S10" s="839" t="s">
        <v>790</v>
      </c>
      <c r="T10" s="839" t="s">
        <v>790</v>
      </c>
      <c r="U10" s="844" t="s">
        <v>790</v>
      </c>
      <c r="V10" s="495"/>
      <c r="W10" s="850">
        <v>1</v>
      </c>
      <c r="X10" s="836">
        <v>2</v>
      </c>
      <c r="Y10" s="836">
        <v>4</v>
      </c>
      <c r="Z10" s="844" t="s">
        <v>789</v>
      </c>
      <c r="AB10" s="4"/>
      <c r="AC10" s="4"/>
    </row>
    <row r="11" spans="2:29" ht="15">
      <c r="B11" s="605" t="s">
        <v>785</v>
      </c>
      <c r="C11" s="447">
        <f t="shared" si="0"/>
        <v>30</v>
      </c>
      <c r="D11" s="452">
        <v>22</v>
      </c>
      <c r="E11" s="843">
        <v>3</v>
      </c>
      <c r="F11" s="838">
        <v>4</v>
      </c>
      <c r="G11" s="838">
        <v>2</v>
      </c>
      <c r="H11" s="838">
        <v>5</v>
      </c>
      <c r="I11" s="838">
        <v>1</v>
      </c>
      <c r="J11" s="838">
        <v>1</v>
      </c>
      <c r="K11" s="837">
        <v>1</v>
      </c>
      <c r="L11" s="838">
        <v>1</v>
      </c>
      <c r="M11" s="838">
        <v>1</v>
      </c>
      <c r="N11" s="837" t="s">
        <v>790</v>
      </c>
      <c r="O11" s="837" t="s">
        <v>790</v>
      </c>
      <c r="P11" s="837" t="s">
        <v>790</v>
      </c>
      <c r="Q11" s="845">
        <v>1</v>
      </c>
      <c r="R11" s="845">
        <v>1</v>
      </c>
      <c r="S11" s="845">
        <v>1</v>
      </c>
      <c r="T11" s="845">
        <v>1</v>
      </c>
      <c r="U11" s="848" t="s">
        <v>790</v>
      </c>
      <c r="V11" s="495"/>
      <c r="W11" s="849" t="s">
        <v>790</v>
      </c>
      <c r="X11" s="838">
        <v>3</v>
      </c>
      <c r="Y11" s="838">
        <v>2</v>
      </c>
      <c r="Z11" s="846">
        <v>2</v>
      </c>
      <c r="AB11" s="4"/>
      <c r="AC11" s="4"/>
    </row>
    <row r="12" spans="2:29" ht="15">
      <c r="B12" s="604" t="s">
        <v>752</v>
      </c>
      <c r="C12" s="440">
        <f t="shared" si="0"/>
        <v>15</v>
      </c>
      <c r="D12" s="441">
        <v>15</v>
      </c>
      <c r="E12" s="721">
        <v>1</v>
      </c>
      <c r="F12" s="836">
        <v>3</v>
      </c>
      <c r="G12" s="836">
        <v>1</v>
      </c>
      <c r="H12" s="836">
        <v>1</v>
      </c>
      <c r="I12" s="836">
        <v>2</v>
      </c>
      <c r="J12" s="836">
        <v>3</v>
      </c>
      <c r="K12" s="836">
        <v>2</v>
      </c>
      <c r="L12" s="839" t="s">
        <v>790</v>
      </c>
      <c r="M12" s="839" t="s">
        <v>790</v>
      </c>
      <c r="N12" s="839" t="s">
        <v>790</v>
      </c>
      <c r="O12" s="839" t="s">
        <v>790</v>
      </c>
      <c r="P12" s="839" t="s">
        <v>790</v>
      </c>
      <c r="Q12" s="839" t="s">
        <v>790</v>
      </c>
      <c r="R12" s="839" t="s">
        <v>790</v>
      </c>
      <c r="S12" s="497">
        <v>1</v>
      </c>
      <c r="T12" s="839" t="s">
        <v>790</v>
      </c>
      <c r="U12" s="844" t="s">
        <v>790</v>
      </c>
      <c r="V12" s="495"/>
      <c r="W12" s="847" t="s">
        <v>790</v>
      </c>
      <c r="X12" s="839" t="s">
        <v>790</v>
      </c>
      <c r="Y12" s="836">
        <v>1</v>
      </c>
      <c r="Z12" s="844" t="s">
        <v>790</v>
      </c>
      <c r="AB12" s="4"/>
      <c r="AC12" s="4"/>
    </row>
    <row r="13" spans="2:29" ht="15">
      <c r="B13" s="604" t="s">
        <v>753</v>
      </c>
      <c r="C13" s="440">
        <f t="shared" si="0"/>
        <v>9</v>
      </c>
      <c r="D13" s="441">
        <v>9</v>
      </c>
      <c r="E13" s="721">
        <v>3</v>
      </c>
      <c r="F13" s="836">
        <v>1</v>
      </c>
      <c r="G13" s="839" t="s">
        <v>790</v>
      </c>
      <c r="H13" s="839" t="s">
        <v>790</v>
      </c>
      <c r="I13" s="839" t="s">
        <v>790</v>
      </c>
      <c r="J13" s="836">
        <v>1</v>
      </c>
      <c r="K13" s="839" t="s">
        <v>790</v>
      </c>
      <c r="L13" s="839" t="s">
        <v>790</v>
      </c>
      <c r="M13" s="839" t="s">
        <v>790</v>
      </c>
      <c r="N13" s="836">
        <v>1</v>
      </c>
      <c r="O13" s="839" t="s">
        <v>790</v>
      </c>
      <c r="P13" s="839" t="s">
        <v>790</v>
      </c>
      <c r="Q13" s="839" t="s">
        <v>790</v>
      </c>
      <c r="R13" s="839" t="s">
        <v>790</v>
      </c>
      <c r="S13" s="839" t="s">
        <v>790</v>
      </c>
      <c r="T13" s="839" t="s">
        <v>790</v>
      </c>
      <c r="U13" s="844" t="s">
        <v>790</v>
      </c>
      <c r="V13" s="495"/>
      <c r="W13" s="850">
        <v>1</v>
      </c>
      <c r="X13" s="839" t="s">
        <v>790</v>
      </c>
      <c r="Y13" s="836">
        <v>2</v>
      </c>
      <c r="Z13" s="844" t="s">
        <v>790</v>
      </c>
      <c r="AB13" s="4"/>
      <c r="AC13" s="4"/>
    </row>
    <row r="14" spans="2:29" ht="15">
      <c r="B14" s="604" t="s">
        <v>748</v>
      </c>
      <c r="C14" s="440">
        <f t="shared" si="0"/>
        <v>7</v>
      </c>
      <c r="D14" s="441">
        <v>7</v>
      </c>
      <c r="E14" s="721">
        <v>2</v>
      </c>
      <c r="F14" s="839" t="s">
        <v>790</v>
      </c>
      <c r="G14" s="836">
        <v>3</v>
      </c>
      <c r="H14" s="839" t="s">
        <v>790</v>
      </c>
      <c r="I14" s="836">
        <v>1</v>
      </c>
      <c r="J14" s="839" t="s">
        <v>790</v>
      </c>
      <c r="K14" s="839" t="s">
        <v>790</v>
      </c>
      <c r="L14" s="839" t="s">
        <v>790</v>
      </c>
      <c r="M14" s="839" t="s">
        <v>790</v>
      </c>
      <c r="N14" s="839" t="s">
        <v>790</v>
      </c>
      <c r="O14" s="839" t="s">
        <v>790</v>
      </c>
      <c r="P14" s="839" t="s">
        <v>790</v>
      </c>
      <c r="Q14" s="839" t="s">
        <v>790</v>
      </c>
      <c r="R14" s="839" t="s">
        <v>790</v>
      </c>
      <c r="S14" s="839" t="s">
        <v>790</v>
      </c>
      <c r="T14" s="839" t="s">
        <v>790</v>
      </c>
      <c r="U14" s="844" t="s">
        <v>790</v>
      </c>
      <c r="V14" s="495"/>
      <c r="W14" s="847" t="s">
        <v>790</v>
      </c>
      <c r="X14" s="839" t="s">
        <v>790</v>
      </c>
      <c r="Y14" s="839" t="s">
        <v>790</v>
      </c>
      <c r="Z14" s="844">
        <v>1</v>
      </c>
      <c r="AB14" s="4"/>
      <c r="AC14" s="4"/>
    </row>
    <row r="15" spans="2:29" ht="15">
      <c r="B15" s="604" t="s">
        <v>749</v>
      </c>
      <c r="C15" s="440">
        <f t="shared" si="0"/>
        <v>6</v>
      </c>
      <c r="D15" s="441">
        <v>6</v>
      </c>
      <c r="E15" s="847" t="s">
        <v>790</v>
      </c>
      <c r="F15" s="839" t="s">
        <v>790</v>
      </c>
      <c r="G15" s="836">
        <v>1</v>
      </c>
      <c r="H15" s="839" t="s">
        <v>790</v>
      </c>
      <c r="I15" s="839" t="s">
        <v>790</v>
      </c>
      <c r="J15" s="839" t="s">
        <v>790</v>
      </c>
      <c r="K15" s="839" t="s">
        <v>790</v>
      </c>
      <c r="L15" s="839" t="s">
        <v>790</v>
      </c>
      <c r="M15" s="839" t="s">
        <v>790</v>
      </c>
      <c r="N15" s="839" t="s">
        <v>790</v>
      </c>
      <c r="O15" s="839" t="s">
        <v>790</v>
      </c>
      <c r="P15" s="497">
        <v>1</v>
      </c>
      <c r="Q15" s="839" t="s">
        <v>790</v>
      </c>
      <c r="R15" s="497">
        <v>1</v>
      </c>
      <c r="S15" s="839" t="s">
        <v>790</v>
      </c>
      <c r="T15" s="839" t="s">
        <v>790</v>
      </c>
      <c r="U15" s="844">
        <v>1</v>
      </c>
      <c r="V15" s="495"/>
      <c r="W15" s="847" t="s">
        <v>790</v>
      </c>
      <c r="X15" s="836">
        <v>1</v>
      </c>
      <c r="Y15" s="836">
        <v>1</v>
      </c>
      <c r="Z15" s="844" t="s">
        <v>790</v>
      </c>
      <c r="AB15" s="4"/>
      <c r="AC15" s="4"/>
    </row>
    <row r="16" spans="2:29" ht="15">
      <c r="B16" s="604" t="s">
        <v>747</v>
      </c>
      <c r="C16" s="440">
        <f t="shared" si="0"/>
        <v>5</v>
      </c>
      <c r="D16" s="441">
        <v>5</v>
      </c>
      <c r="E16" s="847" t="s">
        <v>790</v>
      </c>
      <c r="F16" s="839" t="s">
        <v>790</v>
      </c>
      <c r="G16" s="839" t="s">
        <v>790</v>
      </c>
      <c r="H16" s="839" t="s">
        <v>790</v>
      </c>
      <c r="I16" s="839" t="s">
        <v>790</v>
      </c>
      <c r="J16" s="836">
        <v>3</v>
      </c>
      <c r="K16" s="839" t="s">
        <v>790</v>
      </c>
      <c r="L16" s="839" t="s">
        <v>790</v>
      </c>
      <c r="M16" s="839" t="s">
        <v>790</v>
      </c>
      <c r="N16" s="836">
        <v>1</v>
      </c>
      <c r="O16" s="497">
        <v>1</v>
      </c>
      <c r="P16" s="839" t="s">
        <v>790</v>
      </c>
      <c r="Q16" s="839" t="s">
        <v>790</v>
      </c>
      <c r="R16" s="839" t="s">
        <v>790</v>
      </c>
      <c r="S16" s="839" t="s">
        <v>790</v>
      </c>
      <c r="T16" s="839" t="s">
        <v>790</v>
      </c>
      <c r="U16" s="844" t="s">
        <v>790</v>
      </c>
      <c r="V16" s="495"/>
      <c r="W16" s="847" t="s">
        <v>790</v>
      </c>
      <c r="X16" s="839" t="s">
        <v>790</v>
      </c>
      <c r="Y16" s="839" t="s">
        <v>790</v>
      </c>
      <c r="Z16" s="844" t="s">
        <v>790</v>
      </c>
      <c r="AB16" s="4"/>
      <c r="AC16" s="4"/>
    </row>
    <row r="17" spans="2:29" ht="15">
      <c r="B17" s="604" t="s">
        <v>745</v>
      </c>
      <c r="C17" s="440">
        <f t="shared" si="0"/>
        <v>2</v>
      </c>
      <c r="D17" s="441">
        <v>2</v>
      </c>
      <c r="E17" s="847" t="s">
        <v>790</v>
      </c>
      <c r="F17" s="839" t="s">
        <v>790</v>
      </c>
      <c r="G17" s="839" t="s">
        <v>790</v>
      </c>
      <c r="H17" s="839" t="s">
        <v>790</v>
      </c>
      <c r="I17" s="836">
        <v>1</v>
      </c>
      <c r="J17" s="839" t="s">
        <v>790</v>
      </c>
      <c r="K17" s="839" t="s">
        <v>790</v>
      </c>
      <c r="L17" s="839" t="s">
        <v>790</v>
      </c>
      <c r="M17" s="839" t="s">
        <v>790</v>
      </c>
      <c r="N17" s="839" t="s">
        <v>790</v>
      </c>
      <c r="O17" s="839" t="s">
        <v>790</v>
      </c>
      <c r="P17" s="839" t="s">
        <v>790</v>
      </c>
      <c r="Q17" s="839" t="s">
        <v>790</v>
      </c>
      <c r="R17" s="839" t="s">
        <v>790</v>
      </c>
      <c r="S17" s="839" t="s">
        <v>790</v>
      </c>
      <c r="T17" s="839" t="s">
        <v>790</v>
      </c>
      <c r="U17" s="844" t="s">
        <v>790</v>
      </c>
      <c r="V17" s="495"/>
      <c r="W17" s="847" t="s">
        <v>790</v>
      </c>
      <c r="X17" s="839" t="s">
        <v>790</v>
      </c>
      <c r="Y17" s="839">
        <v>1</v>
      </c>
      <c r="Z17" s="844" t="s">
        <v>790</v>
      </c>
      <c r="AB17" s="4"/>
      <c r="AC17" s="4"/>
    </row>
    <row r="18" spans="2:29" ht="15">
      <c r="B18" s="604" t="s">
        <v>750</v>
      </c>
      <c r="C18" s="440">
        <f t="shared" si="0"/>
        <v>2</v>
      </c>
      <c r="D18" s="441">
        <v>2</v>
      </c>
      <c r="E18" s="847" t="s">
        <v>790</v>
      </c>
      <c r="F18" s="839" t="s">
        <v>790</v>
      </c>
      <c r="G18" s="839" t="s">
        <v>790</v>
      </c>
      <c r="H18" s="836">
        <v>1</v>
      </c>
      <c r="I18" s="839" t="s">
        <v>790</v>
      </c>
      <c r="J18" s="839" t="s">
        <v>790</v>
      </c>
      <c r="K18" s="839" t="s">
        <v>790</v>
      </c>
      <c r="L18" s="839" t="s">
        <v>790</v>
      </c>
      <c r="M18" s="836">
        <v>1</v>
      </c>
      <c r="N18" s="839" t="s">
        <v>790</v>
      </c>
      <c r="O18" s="839" t="s">
        <v>790</v>
      </c>
      <c r="P18" s="839" t="s">
        <v>790</v>
      </c>
      <c r="Q18" s="839" t="s">
        <v>790</v>
      </c>
      <c r="R18" s="839" t="s">
        <v>790</v>
      </c>
      <c r="S18" s="839" t="s">
        <v>790</v>
      </c>
      <c r="T18" s="839" t="s">
        <v>790</v>
      </c>
      <c r="U18" s="844" t="s">
        <v>790</v>
      </c>
      <c r="V18" s="495"/>
      <c r="W18" s="610" t="s">
        <v>790</v>
      </c>
      <c r="X18" s="609" t="s">
        <v>790</v>
      </c>
      <c r="Y18" s="609" t="s">
        <v>790</v>
      </c>
      <c r="Z18" s="611" t="s">
        <v>790</v>
      </c>
      <c r="AB18" s="4"/>
      <c r="AC18" s="4"/>
    </row>
    <row r="19" spans="2:29" ht="15">
      <c r="B19" s="605" t="s">
        <v>751</v>
      </c>
      <c r="C19" s="447">
        <f t="shared" si="0"/>
        <v>1</v>
      </c>
      <c r="D19" s="452">
        <v>1</v>
      </c>
      <c r="E19" s="849" t="s">
        <v>790</v>
      </c>
      <c r="F19" s="837" t="s">
        <v>790</v>
      </c>
      <c r="G19" s="837" t="s">
        <v>790</v>
      </c>
      <c r="H19" s="837" t="s">
        <v>790</v>
      </c>
      <c r="I19" s="837" t="s">
        <v>790</v>
      </c>
      <c r="J19" s="837" t="s">
        <v>790</v>
      </c>
      <c r="K19" s="837" t="s">
        <v>790</v>
      </c>
      <c r="L19" s="837" t="s">
        <v>790</v>
      </c>
      <c r="M19" s="837" t="s">
        <v>790</v>
      </c>
      <c r="N19" s="837">
        <v>1</v>
      </c>
      <c r="O19" s="837" t="s">
        <v>790</v>
      </c>
      <c r="P19" s="837" t="s">
        <v>790</v>
      </c>
      <c r="Q19" s="837" t="s">
        <v>790</v>
      </c>
      <c r="R19" s="837" t="s">
        <v>790</v>
      </c>
      <c r="S19" s="837" t="s">
        <v>790</v>
      </c>
      <c r="T19" s="837" t="s">
        <v>790</v>
      </c>
      <c r="U19" s="848" t="s">
        <v>790</v>
      </c>
      <c r="V19" s="495"/>
      <c r="W19" s="618" t="s">
        <v>790</v>
      </c>
      <c r="X19" s="616" t="s">
        <v>790</v>
      </c>
      <c r="Y19" s="616" t="s">
        <v>790</v>
      </c>
      <c r="Z19" s="617" t="s">
        <v>790</v>
      </c>
      <c r="AB19" s="4"/>
      <c r="AC19" s="4"/>
    </row>
    <row r="20" spans="2:29" ht="15.75" thickBot="1">
      <c r="B20" s="608" t="s">
        <v>757</v>
      </c>
      <c r="C20" s="835">
        <f t="shared" si="0"/>
        <v>5</v>
      </c>
      <c r="D20" s="442">
        <v>4</v>
      </c>
      <c r="E20" s="615" t="s">
        <v>790</v>
      </c>
      <c r="F20" s="615" t="s">
        <v>790</v>
      </c>
      <c r="G20" s="615" t="s">
        <v>790</v>
      </c>
      <c r="H20" s="615">
        <v>1</v>
      </c>
      <c r="I20" s="615" t="s">
        <v>790</v>
      </c>
      <c r="J20" s="615" t="s">
        <v>790</v>
      </c>
      <c r="K20" s="615" t="s">
        <v>790</v>
      </c>
      <c r="L20" s="615" t="s">
        <v>790</v>
      </c>
      <c r="M20" s="615" t="s">
        <v>790</v>
      </c>
      <c r="N20" s="615" t="s">
        <v>790</v>
      </c>
      <c r="O20" s="615" t="s">
        <v>790</v>
      </c>
      <c r="P20" s="615" t="s">
        <v>790</v>
      </c>
      <c r="Q20" s="615" t="s">
        <v>790</v>
      </c>
      <c r="R20" s="615" t="s">
        <v>790</v>
      </c>
      <c r="S20" s="615" t="s">
        <v>790</v>
      </c>
      <c r="T20" s="615" t="s">
        <v>790</v>
      </c>
      <c r="U20" s="488">
        <v>4</v>
      </c>
      <c r="V20" s="494"/>
      <c r="W20" s="612" t="s">
        <v>790</v>
      </c>
      <c r="X20" s="613" t="s">
        <v>790</v>
      </c>
      <c r="Y20" s="613" t="s">
        <v>790</v>
      </c>
      <c r="Z20" s="614" t="s">
        <v>790</v>
      </c>
      <c r="AB20" s="4"/>
      <c r="AC20" s="4"/>
    </row>
    <row r="21" spans="2:29" s="64" customFormat="1" ht="15">
      <c r="B21" s="620"/>
      <c r="C21" s="621"/>
      <c r="D21" s="622"/>
      <c r="E21" s="623"/>
      <c r="F21" s="623"/>
      <c r="G21" s="623"/>
      <c r="H21" s="623"/>
      <c r="I21" s="623"/>
      <c r="J21" s="623"/>
      <c r="K21" s="623"/>
      <c r="L21" s="623"/>
      <c r="M21" s="623"/>
      <c r="N21" s="623"/>
      <c r="O21" s="623"/>
      <c r="P21" s="623"/>
      <c r="Q21" s="623"/>
      <c r="R21" s="623"/>
      <c r="S21" s="623"/>
      <c r="T21" s="623"/>
      <c r="U21" s="56"/>
      <c r="V21" s="56"/>
      <c r="W21" s="623"/>
      <c r="X21" s="623"/>
      <c r="Y21" s="623"/>
      <c r="Z21" s="623"/>
      <c r="AA21" s="57"/>
      <c r="AB21" s="4"/>
      <c r="AC21" s="4"/>
    </row>
    <row r="22" spans="1:29" ht="15">
      <c r="A22" s="73"/>
      <c r="B22" s="624" t="s">
        <v>802</v>
      </c>
      <c r="C22" s="625"/>
      <c r="D22" s="625"/>
      <c r="E22" s="626"/>
      <c r="F22" s="626"/>
      <c r="G22" s="626"/>
      <c r="H22" s="626"/>
      <c r="I22" s="626"/>
      <c r="J22" s="626"/>
      <c r="K22" s="627"/>
      <c r="M22" s="624" t="s">
        <v>797</v>
      </c>
      <c r="N22" s="625" t="s">
        <v>795</v>
      </c>
      <c r="O22" s="626"/>
      <c r="P22" s="626"/>
      <c r="Q22" s="626"/>
      <c r="R22" s="627"/>
      <c r="S22" s="2"/>
      <c r="T22" s="2"/>
      <c r="U22" s="2"/>
      <c r="V22" s="2"/>
      <c r="W22" s="2"/>
      <c r="X22" s="2"/>
      <c r="Y22" s="2"/>
      <c r="Z22" s="726" t="s">
        <v>804</v>
      </c>
      <c r="AB22" s="4"/>
      <c r="AC22" s="4"/>
    </row>
    <row r="23" spans="2:26" ht="12.75">
      <c r="B23" s="628" t="s">
        <v>803</v>
      </c>
      <c r="C23" s="629"/>
      <c r="D23" s="455"/>
      <c r="E23" s="455"/>
      <c r="F23" s="455"/>
      <c r="G23" s="455"/>
      <c r="H23" s="455"/>
      <c r="I23" s="455"/>
      <c r="J23" s="455"/>
      <c r="K23" s="603"/>
      <c r="M23" s="630" t="s">
        <v>798</v>
      </c>
      <c r="N23" s="70" t="s">
        <v>791</v>
      </c>
      <c r="O23" s="30"/>
      <c r="P23" s="30"/>
      <c r="Q23" s="30"/>
      <c r="R23" s="631"/>
      <c r="S23" s="2"/>
      <c r="T23" s="2"/>
      <c r="U23" s="2"/>
      <c r="V23" s="2"/>
      <c r="W23" s="2"/>
      <c r="X23" s="2"/>
      <c r="Y23" s="2"/>
      <c r="Z23" s="2"/>
    </row>
    <row r="24" spans="4:26" ht="12.75">
      <c r="D24" s="2"/>
      <c r="E24" s="2"/>
      <c r="F24" s="2"/>
      <c r="G24" s="2"/>
      <c r="H24" s="2"/>
      <c r="I24" s="2"/>
      <c r="J24" s="2"/>
      <c r="K24" s="2"/>
      <c r="M24" s="630" t="s">
        <v>799</v>
      </c>
      <c r="N24" s="70" t="s">
        <v>792</v>
      </c>
      <c r="O24" s="30"/>
      <c r="P24" s="30"/>
      <c r="Q24" s="30"/>
      <c r="R24" s="631"/>
      <c r="S24" s="2"/>
      <c r="T24" s="2"/>
      <c r="U24" s="2"/>
      <c r="V24" s="2"/>
      <c r="W24" s="2"/>
      <c r="X24" s="2"/>
      <c r="Y24" s="2"/>
      <c r="Z24" s="2"/>
    </row>
    <row r="25" spans="2:26" ht="14.25">
      <c r="B25" s="787"/>
      <c r="D25" s="2"/>
      <c r="E25" s="2"/>
      <c r="F25" s="2"/>
      <c r="G25" s="2"/>
      <c r="H25" s="2"/>
      <c r="I25" s="2"/>
      <c r="J25" s="2"/>
      <c r="K25" s="2"/>
      <c r="M25" s="630" t="s">
        <v>800</v>
      </c>
      <c r="N25" s="70" t="s">
        <v>793</v>
      </c>
      <c r="O25" s="30"/>
      <c r="P25" s="30"/>
      <c r="Q25" s="30"/>
      <c r="R25" s="631"/>
      <c r="S25" s="2"/>
      <c r="T25" s="2"/>
      <c r="U25" s="2"/>
      <c r="V25" s="2"/>
      <c r="W25" s="2"/>
      <c r="X25" s="2"/>
      <c r="Y25" s="2"/>
      <c r="Z25" s="2"/>
    </row>
    <row r="26" spans="5:26" ht="12.75">
      <c r="E26" s="2"/>
      <c r="F26" s="2"/>
      <c r="G26" s="2"/>
      <c r="H26" s="2"/>
      <c r="I26" s="2"/>
      <c r="J26" s="2"/>
      <c r="K26" s="2"/>
      <c r="M26" s="628" t="s">
        <v>801</v>
      </c>
      <c r="N26" s="525" t="s">
        <v>794</v>
      </c>
      <c r="O26" s="455"/>
      <c r="P26" s="455"/>
      <c r="Q26" s="455"/>
      <c r="R26" s="603"/>
      <c r="S26" s="2"/>
      <c r="T26" s="2"/>
      <c r="U26" s="2"/>
      <c r="V26" s="2"/>
      <c r="W26" s="2"/>
      <c r="X26" s="2"/>
      <c r="Y26" s="2"/>
      <c r="Z26" s="2"/>
    </row>
    <row r="27" spans="5:26" ht="12.7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9" spans="27:29" ht="12.75">
      <c r="AA29" s="4"/>
      <c r="AB29" s="4"/>
      <c r="AC29" s="4"/>
    </row>
    <row r="30" ht="12.75">
      <c r="E30" s="4" t="s">
        <v>238</v>
      </c>
    </row>
  </sheetData>
  <sheetProtection/>
  <printOptions/>
  <pageMargins left="0.63" right="0.56" top="0.984251969" bottom="0.984251969" header="0.492125985" footer="0.492125985"/>
  <pageSetup fitToHeight="1" fitToWidth="1" horizontalDpi="300" verticalDpi="3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8"/>
  <sheetViews>
    <sheetView zoomScale="70" zoomScaleNormal="70" zoomScalePageLayoutView="0" workbookViewId="0" topLeftCell="A1">
      <selection activeCell="V14" sqref="V14"/>
    </sheetView>
  </sheetViews>
  <sheetFormatPr defaultColWidth="9.140625" defaultRowHeight="12.75"/>
  <cols>
    <col min="1" max="1" width="2.28125" style="4" customWidth="1"/>
    <col min="2" max="2" width="5.140625" style="4" customWidth="1"/>
    <col min="3" max="3" width="12.8515625" style="4" customWidth="1"/>
    <col min="4" max="4" width="12.421875" style="4" customWidth="1"/>
    <col min="5" max="6" width="9.140625" style="4" customWidth="1"/>
    <col min="7" max="8" width="4.421875" style="2" customWidth="1"/>
    <col min="9" max="9" width="4.28125" style="2" customWidth="1"/>
    <col min="10" max="10" width="9.00390625" style="2" customWidth="1"/>
    <col min="11" max="11" width="12.421875" style="637" customWidth="1"/>
    <col min="12" max="12" width="4.7109375" style="4" customWidth="1"/>
    <col min="13" max="13" width="4.28125" style="4" customWidth="1"/>
    <col min="14" max="14" width="4.7109375" style="4" customWidth="1"/>
    <col min="15" max="15" width="3.8515625" style="4" customWidth="1"/>
    <col min="16" max="16" width="8.57421875" style="4" customWidth="1"/>
    <col min="17" max="17" width="11.8515625" style="4" customWidth="1"/>
  </cols>
  <sheetData>
    <row r="1" spans="1:12" ht="12.75">
      <c r="A1" s="633"/>
      <c r="B1" s="634" t="s">
        <v>611</v>
      </c>
      <c r="C1" s="635"/>
      <c r="D1" s="636"/>
      <c r="G1" s="634" t="s">
        <v>612</v>
      </c>
      <c r="K1" s="2"/>
      <c r="L1" s="637"/>
    </row>
    <row r="2" spans="1:12" ht="12.75">
      <c r="A2" s="633"/>
      <c r="B2" s="634" t="s">
        <v>613</v>
      </c>
      <c r="C2" s="635"/>
      <c r="D2" s="636"/>
      <c r="G2" s="634"/>
      <c r="K2" s="2"/>
      <c r="L2" s="637"/>
    </row>
    <row r="3" spans="1:12" ht="12.75">
      <c r="A3" s="633"/>
      <c r="B3" s="638" t="s">
        <v>614</v>
      </c>
      <c r="C3" s="635"/>
      <c r="D3" s="636"/>
      <c r="G3" s="638" t="s">
        <v>615</v>
      </c>
      <c r="H3" s="638"/>
      <c r="K3" s="639">
        <v>3360</v>
      </c>
      <c r="L3" s="637" t="s">
        <v>616</v>
      </c>
    </row>
    <row r="4" spans="1:4" ht="12.75">
      <c r="A4" s="633"/>
      <c r="B4" s="638"/>
      <c r="C4" s="635"/>
      <c r="D4" s="636"/>
    </row>
    <row r="5" spans="1:17" ht="12.75">
      <c r="A5" s="640"/>
      <c r="B5" s="638"/>
      <c r="C5" s="641" t="s">
        <v>617</v>
      </c>
      <c r="D5" s="642" t="s">
        <v>618</v>
      </c>
      <c r="G5" s="643" t="s">
        <v>619</v>
      </c>
      <c r="H5" s="644" t="s">
        <v>620</v>
      </c>
      <c r="I5" s="644" t="s">
        <v>621</v>
      </c>
      <c r="J5" s="644" t="s">
        <v>622</v>
      </c>
      <c r="K5" s="645" t="s">
        <v>623</v>
      </c>
      <c r="M5" s="643" t="s">
        <v>619</v>
      </c>
      <c r="N5" s="644" t="s">
        <v>620</v>
      </c>
      <c r="O5" s="644" t="s">
        <v>621</v>
      </c>
      <c r="P5" s="644" t="s">
        <v>622</v>
      </c>
      <c r="Q5" s="645" t="s">
        <v>623</v>
      </c>
    </row>
    <row r="6" spans="1:17" ht="12.75">
      <c r="A6" s="640"/>
      <c r="B6" s="638"/>
      <c r="C6" s="646" t="s">
        <v>624</v>
      </c>
      <c r="D6" s="647">
        <v>119.762</v>
      </c>
      <c r="G6" s="648">
        <v>1</v>
      </c>
      <c r="H6" s="649">
        <v>41</v>
      </c>
      <c r="I6" s="649">
        <v>0</v>
      </c>
      <c r="J6" s="649">
        <f aca="true" t="shared" si="0" ref="J6:J37">(G6*600)+(H6*10)+I6</f>
        <v>1010</v>
      </c>
      <c r="K6" s="650">
        <f aca="true" t="shared" si="1" ref="K6:K37">36000*$K$3/J6/1000</f>
        <v>119.76237623762376</v>
      </c>
      <c r="M6" s="648">
        <v>1</v>
      </c>
      <c r="N6" s="649">
        <v>51</v>
      </c>
      <c r="O6" s="649">
        <v>0</v>
      </c>
      <c r="P6" s="649">
        <f aca="true" t="shared" si="2" ref="P6:P37">(M6*600)+(N6*10)+O6</f>
        <v>1110</v>
      </c>
      <c r="Q6" s="650">
        <f aca="true" t="shared" si="3" ref="Q6:Q37">36000*$K$3/P6/1000</f>
        <v>108.97297297297297</v>
      </c>
    </row>
    <row r="7" spans="1:17" ht="12.75">
      <c r="A7" s="640"/>
      <c r="B7" s="638"/>
      <c r="C7" s="646" t="s">
        <v>625</v>
      </c>
      <c r="D7" s="651">
        <v>119.644</v>
      </c>
      <c r="G7" s="648">
        <v>1</v>
      </c>
      <c r="H7" s="649">
        <v>41</v>
      </c>
      <c r="I7" s="649">
        <v>1</v>
      </c>
      <c r="J7" s="649">
        <f t="shared" si="0"/>
        <v>1011</v>
      </c>
      <c r="K7" s="650">
        <f t="shared" si="1"/>
        <v>119.64391691394658</v>
      </c>
      <c r="M7" s="648">
        <v>1</v>
      </c>
      <c r="N7" s="649">
        <v>51</v>
      </c>
      <c r="O7" s="649">
        <v>1</v>
      </c>
      <c r="P7" s="649">
        <f t="shared" si="2"/>
        <v>1111</v>
      </c>
      <c r="Q7" s="650">
        <f t="shared" si="3"/>
        <v>108.87488748874888</v>
      </c>
    </row>
    <row r="8" spans="1:17" ht="12.75">
      <c r="A8" s="640"/>
      <c r="B8" s="638"/>
      <c r="C8" s="646" t="s">
        <v>626</v>
      </c>
      <c r="D8" s="651">
        <v>119.526</v>
      </c>
      <c r="G8" s="648">
        <v>1</v>
      </c>
      <c r="H8" s="649">
        <v>41</v>
      </c>
      <c r="I8" s="649">
        <v>2</v>
      </c>
      <c r="J8" s="649">
        <f t="shared" si="0"/>
        <v>1012</v>
      </c>
      <c r="K8" s="650">
        <f t="shared" si="1"/>
        <v>119.52569169960474</v>
      </c>
      <c r="M8" s="648">
        <v>1</v>
      </c>
      <c r="N8" s="649">
        <v>51</v>
      </c>
      <c r="O8" s="649">
        <v>2</v>
      </c>
      <c r="P8" s="649">
        <f t="shared" si="2"/>
        <v>1112</v>
      </c>
      <c r="Q8" s="650">
        <f t="shared" si="3"/>
        <v>108.77697841726619</v>
      </c>
    </row>
    <row r="9" spans="1:17" ht="12.75">
      <c r="A9" s="640"/>
      <c r="B9" s="638"/>
      <c r="C9" s="646" t="s">
        <v>627</v>
      </c>
      <c r="D9" s="651">
        <v>119.408</v>
      </c>
      <c r="G9" s="648">
        <v>1</v>
      </c>
      <c r="H9" s="649">
        <v>41</v>
      </c>
      <c r="I9" s="649">
        <v>3</v>
      </c>
      <c r="J9" s="649">
        <f t="shared" si="0"/>
        <v>1013</v>
      </c>
      <c r="K9" s="650">
        <f t="shared" si="1"/>
        <v>119.40769990128331</v>
      </c>
      <c r="M9" s="648">
        <v>1</v>
      </c>
      <c r="N9" s="649">
        <v>51</v>
      </c>
      <c r="O9" s="649">
        <v>3</v>
      </c>
      <c r="P9" s="649">
        <f t="shared" si="2"/>
        <v>1113</v>
      </c>
      <c r="Q9" s="650">
        <f t="shared" si="3"/>
        <v>108.67924528301887</v>
      </c>
    </row>
    <row r="10" spans="1:17" ht="12.75">
      <c r="A10" s="640"/>
      <c r="B10" s="638"/>
      <c r="C10" s="646" t="s">
        <v>628</v>
      </c>
      <c r="D10" s="651">
        <v>119.29</v>
      </c>
      <c r="G10" s="648">
        <v>1</v>
      </c>
      <c r="H10" s="649">
        <v>41</v>
      </c>
      <c r="I10" s="649">
        <v>4</v>
      </c>
      <c r="J10" s="649">
        <f t="shared" si="0"/>
        <v>1014</v>
      </c>
      <c r="K10" s="650">
        <f t="shared" si="1"/>
        <v>119.28994082840237</v>
      </c>
      <c r="M10" s="648">
        <v>1</v>
      </c>
      <c r="N10" s="649">
        <v>51</v>
      </c>
      <c r="O10" s="649">
        <v>4</v>
      </c>
      <c r="P10" s="649">
        <f t="shared" si="2"/>
        <v>1114</v>
      </c>
      <c r="Q10" s="650">
        <f t="shared" si="3"/>
        <v>108.58168761220826</v>
      </c>
    </row>
    <row r="11" spans="1:17" ht="12.75">
      <c r="A11" s="640"/>
      <c r="B11" s="638"/>
      <c r="C11" s="646" t="s">
        <v>629</v>
      </c>
      <c r="D11" s="651">
        <v>119.172</v>
      </c>
      <c r="G11" s="648">
        <v>1</v>
      </c>
      <c r="H11" s="649">
        <v>41</v>
      </c>
      <c r="I11" s="649">
        <v>5</v>
      </c>
      <c r="J11" s="649">
        <f t="shared" si="0"/>
        <v>1015</v>
      </c>
      <c r="K11" s="650">
        <f t="shared" si="1"/>
        <v>119.17241379310344</v>
      </c>
      <c r="M11" s="648">
        <v>1</v>
      </c>
      <c r="N11" s="649">
        <v>51</v>
      </c>
      <c r="O11" s="649">
        <v>5</v>
      </c>
      <c r="P11" s="649">
        <f t="shared" si="2"/>
        <v>1115</v>
      </c>
      <c r="Q11" s="650">
        <f t="shared" si="3"/>
        <v>108.48430493273543</v>
      </c>
    </row>
    <row r="12" spans="1:17" ht="12.75">
      <c r="A12" s="640"/>
      <c r="B12" s="638"/>
      <c r="C12" s="646" t="s">
        <v>630</v>
      </c>
      <c r="D12" s="651">
        <v>119.055</v>
      </c>
      <c r="G12" s="648">
        <v>1</v>
      </c>
      <c r="H12" s="649">
        <v>41</v>
      </c>
      <c r="I12" s="649">
        <v>6</v>
      </c>
      <c r="J12" s="649">
        <f t="shared" si="0"/>
        <v>1016</v>
      </c>
      <c r="K12" s="650">
        <f t="shared" si="1"/>
        <v>119.05511811023622</v>
      </c>
      <c r="M12" s="648">
        <v>1</v>
      </c>
      <c r="N12" s="649">
        <v>51</v>
      </c>
      <c r="O12" s="649">
        <v>6</v>
      </c>
      <c r="P12" s="649">
        <f t="shared" si="2"/>
        <v>1116</v>
      </c>
      <c r="Q12" s="650">
        <f t="shared" si="3"/>
        <v>108.38709677419355</v>
      </c>
    </row>
    <row r="13" spans="1:17" ht="12.75">
      <c r="A13" s="640"/>
      <c r="B13" s="638"/>
      <c r="C13" s="646" t="s">
        <v>631</v>
      </c>
      <c r="D13" s="651">
        <v>118.938</v>
      </c>
      <c r="G13" s="648">
        <v>1</v>
      </c>
      <c r="H13" s="649">
        <v>41</v>
      </c>
      <c r="I13" s="649">
        <v>7</v>
      </c>
      <c r="J13" s="649">
        <f t="shared" si="0"/>
        <v>1017</v>
      </c>
      <c r="K13" s="650">
        <f t="shared" si="1"/>
        <v>118.93805309734513</v>
      </c>
      <c r="M13" s="648">
        <v>1</v>
      </c>
      <c r="N13" s="649">
        <v>51</v>
      </c>
      <c r="O13" s="649">
        <v>7</v>
      </c>
      <c r="P13" s="649">
        <f t="shared" si="2"/>
        <v>1117</v>
      </c>
      <c r="Q13" s="650">
        <f t="shared" si="3"/>
        <v>108.29006266786034</v>
      </c>
    </row>
    <row r="14" spans="1:17" ht="12.75">
      <c r="A14" s="640"/>
      <c r="B14" s="638"/>
      <c r="C14" s="646" t="s">
        <v>632</v>
      </c>
      <c r="D14" s="651">
        <v>118.821</v>
      </c>
      <c r="G14" s="648">
        <v>1</v>
      </c>
      <c r="H14" s="649">
        <v>41</v>
      </c>
      <c r="I14" s="649">
        <v>8</v>
      </c>
      <c r="J14" s="649">
        <f t="shared" si="0"/>
        <v>1018</v>
      </c>
      <c r="K14" s="650">
        <f t="shared" si="1"/>
        <v>118.82121807465619</v>
      </c>
      <c r="M14" s="648">
        <v>1</v>
      </c>
      <c r="N14" s="649">
        <v>51</v>
      </c>
      <c r="O14" s="649">
        <v>8</v>
      </c>
      <c r="P14" s="649">
        <f t="shared" si="2"/>
        <v>1118</v>
      </c>
      <c r="Q14" s="650">
        <f t="shared" si="3"/>
        <v>108.19320214669051</v>
      </c>
    </row>
    <row r="15" spans="1:17" ht="12.75">
      <c r="A15" s="640"/>
      <c r="B15" s="638"/>
      <c r="C15" s="652" t="s">
        <v>633</v>
      </c>
      <c r="D15" s="653">
        <v>118.705</v>
      </c>
      <c r="G15" s="654">
        <v>1</v>
      </c>
      <c r="H15" s="655">
        <v>41</v>
      </c>
      <c r="I15" s="655">
        <v>9</v>
      </c>
      <c r="J15" s="655">
        <f t="shared" si="0"/>
        <v>1019</v>
      </c>
      <c r="K15" s="656">
        <f t="shared" si="1"/>
        <v>118.7046123650638</v>
      </c>
      <c r="M15" s="654">
        <v>1</v>
      </c>
      <c r="N15" s="655">
        <v>51</v>
      </c>
      <c r="O15" s="655">
        <v>9</v>
      </c>
      <c r="P15" s="655">
        <f t="shared" si="2"/>
        <v>1119</v>
      </c>
      <c r="Q15" s="656">
        <f t="shared" si="3"/>
        <v>108.0965147453083</v>
      </c>
    </row>
    <row r="16" spans="1:17" ht="12.75">
      <c r="A16" s="640"/>
      <c r="B16" s="638"/>
      <c r="C16" s="646" t="s">
        <v>634</v>
      </c>
      <c r="D16" s="651">
        <v>118.588</v>
      </c>
      <c r="G16" s="648">
        <v>1</v>
      </c>
      <c r="H16" s="649">
        <v>42</v>
      </c>
      <c r="I16" s="649">
        <v>0</v>
      </c>
      <c r="J16" s="649">
        <f t="shared" si="0"/>
        <v>1020</v>
      </c>
      <c r="K16" s="650">
        <f t="shared" si="1"/>
        <v>118.58823529411765</v>
      </c>
      <c r="M16" s="648">
        <v>1</v>
      </c>
      <c r="N16" s="649">
        <v>52</v>
      </c>
      <c r="O16" s="649">
        <v>0</v>
      </c>
      <c r="P16" s="649">
        <f t="shared" si="2"/>
        <v>1120</v>
      </c>
      <c r="Q16" s="650">
        <f t="shared" si="3"/>
        <v>108</v>
      </c>
    </row>
    <row r="17" spans="1:17" ht="12.75">
      <c r="A17" s="640"/>
      <c r="B17" s="638"/>
      <c r="C17" s="646" t="s">
        <v>635</v>
      </c>
      <c r="D17" s="651">
        <v>118.472</v>
      </c>
      <c r="G17" s="648">
        <v>1</v>
      </c>
      <c r="H17" s="649">
        <v>42</v>
      </c>
      <c r="I17" s="649">
        <v>1</v>
      </c>
      <c r="J17" s="649">
        <f t="shared" si="0"/>
        <v>1021</v>
      </c>
      <c r="K17" s="650">
        <f t="shared" si="1"/>
        <v>118.47208619000979</v>
      </c>
      <c r="M17" s="648">
        <v>1</v>
      </c>
      <c r="N17" s="649">
        <v>52</v>
      </c>
      <c r="O17" s="649">
        <v>1</v>
      </c>
      <c r="P17" s="649">
        <f t="shared" si="2"/>
        <v>1121</v>
      </c>
      <c r="Q17" s="650">
        <f t="shared" si="3"/>
        <v>107.90365744870651</v>
      </c>
    </row>
    <row r="18" spans="1:17" ht="12.75">
      <c r="A18" s="640"/>
      <c r="B18" s="638"/>
      <c r="C18" s="646" t="s">
        <v>636</v>
      </c>
      <c r="D18" s="651">
        <v>118.356</v>
      </c>
      <c r="G18" s="648">
        <v>1</v>
      </c>
      <c r="H18" s="649">
        <v>42</v>
      </c>
      <c r="I18" s="649">
        <v>2</v>
      </c>
      <c r="J18" s="649">
        <f t="shared" si="0"/>
        <v>1022</v>
      </c>
      <c r="K18" s="650">
        <f t="shared" si="1"/>
        <v>118.35616438356165</v>
      </c>
      <c r="M18" s="648">
        <v>1</v>
      </c>
      <c r="N18" s="649">
        <v>52</v>
      </c>
      <c r="O18" s="649">
        <v>2</v>
      </c>
      <c r="P18" s="649">
        <f t="shared" si="2"/>
        <v>1122</v>
      </c>
      <c r="Q18" s="650">
        <f t="shared" si="3"/>
        <v>107.80748663101605</v>
      </c>
    </row>
    <row r="19" spans="1:17" ht="12.75">
      <c r="A19" s="640"/>
      <c r="B19" s="638"/>
      <c r="C19" s="646" t="s">
        <v>637</v>
      </c>
      <c r="D19" s="651">
        <v>118.24</v>
      </c>
      <c r="G19" s="648">
        <v>1</v>
      </c>
      <c r="H19" s="649">
        <v>42</v>
      </c>
      <c r="I19" s="649">
        <v>3</v>
      </c>
      <c r="J19" s="649">
        <f t="shared" si="0"/>
        <v>1023</v>
      </c>
      <c r="K19" s="650">
        <f t="shared" si="1"/>
        <v>118.24046920821114</v>
      </c>
      <c r="M19" s="648">
        <v>1</v>
      </c>
      <c r="N19" s="649">
        <v>52</v>
      </c>
      <c r="O19" s="649">
        <v>3</v>
      </c>
      <c r="P19" s="649">
        <f t="shared" si="2"/>
        <v>1123</v>
      </c>
      <c r="Q19" s="650">
        <f t="shared" si="3"/>
        <v>107.71148708815672</v>
      </c>
    </row>
    <row r="20" spans="1:17" ht="12.75">
      <c r="A20" s="640"/>
      <c r="B20" s="638"/>
      <c r="C20" s="646" t="s">
        <v>638</v>
      </c>
      <c r="D20" s="651">
        <v>118.125</v>
      </c>
      <c r="G20" s="648">
        <v>1</v>
      </c>
      <c r="H20" s="649">
        <v>42</v>
      </c>
      <c r="I20" s="649">
        <v>4</v>
      </c>
      <c r="J20" s="649">
        <f t="shared" si="0"/>
        <v>1024</v>
      </c>
      <c r="K20" s="650">
        <f t="shared" si="1"/>
        <v>118.125</v>
      </c>
      <c r="M20" s="648">
        <v>1</v>
      </c>
      <c r="N20" s="649">
        <v>52</v>
      </c>
      <c r="O20" s="649">
        <v>4</v>
      </c>
      <c r="P20" s="649">
        <f t="shared" si="2"/>
        <v>1124</v>
      </c>
      <c r="Q20" s="650">
        <f t="shared" si="3"/>
        <v>107.61565836298932</v>
      </c>
    </row>
    <row r="21" spans="1:17" ht="12.75">
      <c r="A21" s="640"/>
      <c r="B21" s="638"/>
      <c r="C21" s="646" t="s">
        <v>639</v>
      </c>
      <c r="D21" s="651">
        <v>118.01</v>
      </c>
      <c r="G21" s="648">
        <v>1</v>
      </c>
      <c r="H21" s="649">
        <v>42</v>
      </c>
      <c r="I21" s="649">
        <v>5</v>
      </c>
      <c r="J21" s="649">
        <f t="shared" si="0"/>
        <v>1025</v>
      </c>
      <c r="K21" s="650">
        <f t="shared" si="1"/>
        <v>118.00975609756098</v>
      </c>
      <c r="M21" s="648">
        <v>1</v>
      </c>
      <c r="N21" s="649">
        <v>52</v>
      </c>
      <c r="O21" s="649">
        <v>5</v>
      </c>
      <c r="P21" s="649">
        <f t="shared" si="2"/>
        <v>1125</v>
      </c>
      <c r="Q21" s="650">
        <f t="shared" si="3"/>
        <v>107.52</v>
      </c>
    </row>
    <row r="22" spans="1:17" ht="12.75">
      <c r="A22" s="640"/>
      <c r="B22" s="638"/>
      <c r="C22" s="646" t="s">
        <v>640</v>
      </c>
      <c r="D22" s="651">
        <v>117.895</v>
      </c>
      <c r="G22" s="648">
        <v>1</v>
      </c>
      <c r="H22" s="649">
        <v>42</v>
      </c>
      <c r="I22" s="649">
        <v>6</v>
      </c>
      <c r="J22" s="649">
        <f t="shared" si="0"/>
        <v>1026</v>
      </c>
      <c r="K22" s="650">
        <f t="shared" si="1"/>
        <v>117.89473684210526</v>
      </c>
      <c r="M22" s="648">
        <v>1</v>
      </c>
      <c r="N22" s="649">
        <v>52</v>
      </c>
      <c r="O22" s="649">
        <v>6</v>
      </c>
      <c r="P22" s="649">
        <f t="shared" si="2"/>
        <v>1126</v>
      </c>
      <c r="Q22" s="650">
        <f t="shared" si="3"/>
        <v>107.42451154529307</v>
      </c>
    </row>
    <row r="23" spans="1:17" ht="12.75">
      <c r="A23" s="640"/>
      <c r="B23" s="638"/>
      <c r="C23" s="646" t="s">
        <v>641</v>
      </c>
      <c r="D23" s="651">
        <v>117.78</v>
      </c>
      <c r="G23" s="648">
        <v>1</v>
      </c>
      <c r="H23" s="649">
        <v>42</v>
      </c>
      <c r="I23" s="649">
        <v>7</v>
      </c>
      <c r="J23" s="649">
        <f t="shared" si="0"/>
        <v>1027</v>
      </c>
      <c r="K23" s="650">
        <f t="shared" si="1"/>
        <v>117.77994157740993</v>
      </c>
      <c r="M23" s="648">
        <v>1</v>
      </c>
      <c r="N23" s="649">
        <v>52</v>
      </c>
      <c r="O23" s="649">
        <v>7</v>
      </c>
      <c r="P23" s="649">
        <f t="shared" si="2"/>
        <v>1127</v>
      </c>
      <c r="Q23" s="650">
        <f t="shared" si="3"/>
        <v>107.32919254658385</v>
      </c>
    </row>
    <row r="24" spans="1:17" ht="12.75">
      <c r="A24" s="640"/>
      <c r="B24" s="638"/>
      <c r="C24" s="646" t="s">
        <v>642</v>
      </c>
      <c r="D24" s="651">
        <v>117.665</v>
      </c>
      <c r="G24" s="648">
        <v>1</v>
      </c>
      <c r="H24" s="649">
        <v>42</v>
      </c>
      <c r="I24" s="649">
        <v>8</v>
      </c>
      <c r="J24" s="649">
        <f t="shared" si="0"/>
        <v>1028</v>
      </c>
      <c r="K24" s="650">
        <f t="shared" si="1"/>
        <v>117.66536964980546</v>
      </c>
      <c r="M24" s="648">
        <v>1</v>
      </c>
      <c r="N24" s="649">
        <v>52</v>
      </c>
      <c r="O24" s="649">
        <v>8</v>
      </c>
      <c r="P24" s="649">
        <f t="shared" si="2"/>
        <v>1128</v>
      </c>
      <c r="Q24" s="650">
        <f t="shared" si="3"/>
        <v>107.2340425531915</v>
      </c>
    </row>
    <row r="25" spans="1:17" ht="12.75">
      <c r="A25" s="640"/>
      <c r="B25" s="638"/>
      <c r="C25" s="652" t="s">
        <v>643</v>
      </c>
      <c r="D25" s="653">
        <v>117.551</v>
      </c>
      <c r="G25" s="654">
        <v>1</v>
      </c>
      <c r="H25" s="655">
        <v>42</v>
      </c>
      <c r="I25" s="655">
        <v>9</v>
      </c>
      <c r="J25" s="655">
        <f t="shared" si="0"/>
        <v>1029</v>
      </c>
      <c r="K25" s="656">
        <f t="shared" si="1"/>
        <v>117.55102040816327</v>
      </c>
      <c r="M25" s="654">
        <v>1</v>
      </c>
      <c r="N25" s="655">
        <v>52</v>
      </c>
      <c r="O25" s="655">
        <v>9</v>
      </c>
      <c r="P25" s="655">
        <f t="shared" si="2"/>
        <v>1129</v>
      </c>
      <c r="Q25" s="656">
        <f t="shared" si="3"/>
        <v>107.13906111603188</v>
      </c>
    </row>
    <row r="26" spans="1:17" ht="12.75">
      <c r="A26" s="657"/>
      <c r="B26" s="638"/>
      <c r="C26" s="646" t="s">
        <v>644</v>
      </c>
      <c r="D26" s="651">
        <v>117.4368932038835</v>
      </c>
      <c r="G26" s="648">
        <v>1</v>
      </c>
      <c r="H26" s="649">
        <v>43</v>
      </c>
      <c r="I26" s="649">
        <v>0</v>
      </c>
      <c r="J26" s="649">
        <f t="shared" si="0"/>
        <v>1030</v>
      </c>
      <c r="K26" s="650">
        <f t="shared" si="1"/>
        <v>117.43689320388349</v>
      </c>
      <c r="M26" s="648">
        <v>1</v>
      </c>
      <c r="N26" s="649">
        <v>53</v>
      </c>
      <c r="O26" s="649">
        <v>0</v>
      </c>
      <c r="P26" s="649">
        <f t="shared" si="2"/>
        <v>1130</v>
      </c>
      <c r="Q26" s="650">
        <f t="shared" si="3"/>
        <v>107.04424778761062</v>
      </c>
    </row>
    <row r="27" spans="1:17" ht="12.75">
      <c r="A27" s="657"/>
      <c r="B27" s="638"/>
      <c r="C27" s="646" t="s">
        <v>645</v>
      </c>
      <c r="D27" s="651">
        <v>117.32298739088264</v>
      </c>
      <c r="G27" s="648">
        <v>1</v>
      </c>
      <c r="H27" s="649">
        <v>43</v>
      </c>
      <c r="I27" s="649">
        <v>1</v>
      </c>
      <c r="J27" s="649">
        <f t="shared" si="0"/>
        <v>1031</v>
      </c>
      <c r="K27" s="650">
        <f t="shared" si="1"/>
        <v>117.32298739088264</v>
      </c>
      <c r="M27" s="648">
        <v>1</v>
      </c>
      <c r="N27" s="649">
        <v>53</v>
      </c>
      <c r="O27" s="649">
        <v>1</v>
      </c>
      <c r="P27" s="649">
        <f t="shared" si="2"/>
        <v>1131</v>
      </c>
      <c r="Q27" s="650">
        <f t="shared" si="3"/>
        <v>106.94960212201592</v>
      </c>
    </row>
    <row r="28" spans="1:17" ht="12.75">
      <c r="A28" s="657"/>
      <c r="B28" s="638"/>
      <c r="C28" s="646" t="s">
        <v>646</v>
      </c>
      <c r="D28" s="651">
        <v>117.20930232558139</v>
      </c>
      <c r="G28" s="648">
        <v>1</v>
      </c>
      <c r="H28" s="649">
        <v>43</v>
      </c>
      <c r="I28" s="649">
        <v>2</v>
      </c>
      <c r="J28" s="649">
        <f t="shared" si="0"/>
        <v>1032</v>
      </c>
      <c r="K28" s="650">
        <f t="shared" si="1"/>
        <v>117.20930232558139</v>
      </c>
      <c r="M28" s="648">
        <v>1</v>
      </c>
      <c r="N28" s="649">
        <v>53</v>
      </c>
      <c r="O28" s="649">
        <v>2</v>
      </c>
      <c r="P28" s="649">
        <f t="shared" si="2"/>
        <v>1132</v>
      </c>
      <c r="Q28" s="650">
        <f t="shared" si="3"/>
        <v>106.85512367491167</v>
      </c>
    </row>
    <row r="29" spans="1:17" ht="12.75">
      <c r="A29" s="657"/>
      <c r="B29" s="638"/>
      <c r="C29" s="646" t="s">
        <v>647</v>
      </c>
      <c r="D29" s="651">
        <v>117.09583736689254</v>
      </c>
      <c r="G29" s="648">
        <v>1</v>
      </c>
      <c r="H29" s="649">
        <v>43</v>
      </c>
      <c r="I29" s="649">
        <v>3</v>
      </c>
      <c r="J29" s="649">
        <f t="shared" si="0"/>
        <v>1033</v>
      </c>
      <c r="K29" s="650">
        <f t="shared" si="1"/>
        <v>117.09583736689255</v>
      </c>
      <c r="M29" s="648">
        <v>1</v>
      </c>
      <c r="N29" s="649">
        <v>53</v>
      </c>
      <c r="O29" s="649">
        <v>3</v>
      </c>
      <c r="P29" s="649">
        <f t="shared" si="2"/>
        <v>1133</v>
      </c>
      <c r="Q29" s="650">
        <f t="shared" si="3"/>
        <v>106.76081200353045</v>
      </c>
    </row>
    <row r="30" spans="1:17" ht="12.75">
      <c r="A30" s="657"/>
      <c r="B30" s="638"/>
      <c r="C30" s="646" t="s">
        <v>648</v>
      </c>
      <c r="D30" s="651">
        <v>116.9825918762089</v>
      </c>
      <c r="G30" s="648">
        <v>1</v>
      </c>
      <c r="H30" s="649">
        <v>43</v>
      </c>
      <c r="I30" s="649">
        <v>4</v>
      </c>
      <c r="J30" s="649">
        <f t="shared" si="0"/>
        <v>1034</v>
      </c>
      <c r="K30" s="650">
        <f t="shared" si="1"/>
        <v>116.9825918762089</v>
      </c>
      <c r="M30" s="648">
        <v>1</v>
      </c>
      <c r="N30" s="649">
        <v>53</v>
      </c>
      <c r="O30" s="649">
        <v>4</v>
      </c>
      <c r="P30" s="649">
        <f t="shared" si="2"/>
        <v>1134</v>
      </c>
      <c r="Q30" s="650">
        <f t="shared" si="3"/>
        <v>106.66666666666667</v>
      </c>
    </row>
    <row r="31" spans="1:17" ht="12.75">
      <c r="A31" s="657"/>
      <c r="B31" s="638"/>
      <c r="C31" s="646" t="s">
        <v>649</v>
      </c>
      <c r="D31" s="651">
        <v>116.8695652173913</v>
      </c>
      <c r="G31" s="648">
        <v>1</v>
      </c>
      <c r="H31" s="649">
        <v>43</v>
      </c>
      <c r="I31" s="649">
        <v>5</v>
      </c>
      <c r="J31" s="649">
        <f t="shared" si="0"/>
        <v>1035</v>
      </c>
      <c r="K31" s="650">
        <f t="shared" si="1"/>
        <v>116.86956521739131</v>
      </c>
      <c r="M31" s="648">
        <v>1</v>
      </c>
      <c r="N31" s="649">
        <v>53</v>
      </c>
      <c r="O31" s="649">
        <v>5</v>
      </c>
      <c r="P31" s="649">
        <f t="shared" si="2"/>
        <v>1135</v>
      </c>
      <c r="Q31" s="650">
        <f t="shared" si="3"/>
        <v>106.5726872246696</v>
      </c>
    </row>
    <row r="32" spans="1:17" ht="12.75">
      <c r="A32" s="657"/>
      <c r="B32" s="638"/>
      <c r="C32" s="646" t="s">
        <v>650</v>
      </c>
      <c r="D32" s="651">
        <v>116.75675675675676</v>
      </c>
      <c r="G32" s="648">
        <v>1</v>
      </c>
      <c r="H32" s="649">
        <v>43</v>
      </c>
      <c r="I32" s="649">
        <v>6</v>
      </c>
      <c r="J32" s="649">
        <f t="shared" si="0"/>
        <v>1036</v>
      </c>
      <c r="K32" s="650">
        <f t="shared" si="1"/>
        <v>116.75675675675676</v>
      </c>
      <c r="M32" s="648">
        <v>1</v>
      </c>
      <c r="N32" s="649">
        <v>53</v>
      </c>
      <c r="O32" s="649">
        <v>6</v>
      </c>
      <c r="P32" s="649">
        <f t="shared" si="2"/>
        <v>1136</v>
      </c>
      <c r="Q32" s="650">
        <f t="shared" si="3"/>
        <v>106.47887323943662</v>
      </c>
    </row>
    <row r="33" spans="1:17" ht="12.75">
      <c r="A33" s="657"/>
      <c r="B33" s="638"/>
      <c r="C33" s="646" t="s">
        <v>651</v>
      </c>
      <c r="D33" s="651">
        <v>116.64416586306653</v>
      </c>
      <c r="G33" s="648">
        <v>1</v>
      </c>
      <c r="H33" s="649">
        <v>43</v>
      </c>
      <c r="I33" s="649">
        <v>7</v>
      </c>
      <c r="J33" s="649">
        <f t="shared" si="0"/>
        <v>1037</v>
      </c>
      <c r="K33" s="650">
        <f t="shared" si="1"/>
        <v>116.64416586306653</v>
      </c>
      <c r="M33" s="648">
        <v>1</v>
      </c>
      <c r="N33" s="649">
        <v>53</v>
      </c>
      <c r="O33" s="649">
        <v>7</v>
      </c>
      <c r="P33" s="649">
        <f t="shared" si="2"/>
        <v>1137</v>
      </c>
      <c r="Q33" s="650">
        <f t="shared" si="3"/>
        <v>106.38522427440633</v>
      </c>
    </row>
    <row r="34" spans="1:17" ht="12.75">
      <c r="A34" s="657"/>
      <c r="B34" s="638"/>
      <c r="C34" s="646" t="s">
        <v>652</v>
      </c>
      <c r="D34" s="651">
        <v>116.53179190751445</v>
      </c>
      <c r="G34" s="648">
        <v>1</v>
      </c>
      <c r="H34" s="649">
        <v>43</v>
      </c>
      <c r="I34" s="649">
        <v>8</v>
      </c>
      <c r="J34" s="649">
        <f t="shared" si="0"/>
        <v>1038</v>
      </c>
      <c r="K34" s="650">
        <f t="shared" si="1"/>
        <v>116.53179190751445</v>
      </c>
      <c r="M34" s="648">
        <v>1</v>
      </c>
      <c r="N34" s="649">
        <v>53</v>
      </c>
      <c r="O34" s="649">
        <v>8</v>
      </c>
      <c r="P34" s="649">
        <f t="shared" si="2"/>
        <v>1138</v>
      </c>
      <c r="Q34" s="650">
        <f t="shared" si="3"/>
        <v>106.29173989455185</v>
      </c>
    </row>
    <row r="35" spans="1:17" ht="12.75">
      <c r="A35" s="657"/>
      <c r="B35" s="638"/>
      <c r="C35" s="652" t="s">
        <v>653</v>
      </c>
      <c r="D35" s="653">
        <v>116.41963426371511</v>
      </c>
      <c r="G35" s="654">
        <v>1</v>
      </c>
      <c r="H35" s="655">
        <v>43</v>
      </c>
      <c r="I35" s="655">
        <v>9</v>
      </c>
      <c r="J35" s="655">
        <f t="shared" si="0"/>
        <v>1039</v>
      </c>
      <c r="K35" s="656">
        <f t="shared" si="1"/>
        <v>116.41963426371511</v>
      </c>
      <c r="M35" s="654">
        <v>1</v>
      </c>
      <c r="N35" s="655">
        <v>53</v>
      </c>
      <c r="O35" s="655">
        <v>9</v>
      </c>
      <c r="P35" s="655">
        <f t="shared" si="2"/>
        <v>1139</v>
      </c>
      <c r="Q35" s="656">
        <f t="shared" si="3"/>
        <v>106.19841966637401</v>
      </c>
    </row>
    <row r="36" spans="1:17" ht="12.75">
      <c r="A36" s="640"/>
      <c r="B36" s="638"/>
      <c r="C36" s="646" t="s">
        <v>654</v>
      </c>
      <c r="D36" s="651">
        <v>116.3076923076923</v>
      </c>
      <c r="G36" s="648">
        <v>1</v>
      </c>
      <c r="H36" s="649">
        <v>44</v>
      </c>
      <c r="I36" s="649">
        <v>0</v>
      </c>
      <c r="J36" s="649">
        <f t="shared" si="0"/>
        <v>1040</v>
      </c>
      <c r="K36" s="650">
        <f t="shared" si="1"/>
        <v>116.3076923076923</v>
      </c>
      <c r="M36" s="648">
        <v>1</v>
      </c>
      <c r="N36" s="649">
        <v>54</v>
      </c>
      <c r="O36" s="649">
        <v>0</v>
      </c>
      <c r="P36" s="649">
        <f t="shared" si="2"/>
        <v>1140</v>
      </c>
      <c r="Q36" s="650">
        <f t="shared" si="3"/>
        <v>106.10526315789474</v>
      </c>
    </row>
    <row r="37" spans="1:17" ht="12.75">
      <c r="A37" s="640"/>
      <c r="B37" s="638"/>
      <c r="C37" s="646" t="s">
        <v>655</v>
      </c>
      <c r="D37" s="651">
        <v>116.19596541786744</v>
      </c>
      <c r="G37" s="648">
        <v>1</v>
      </c>
      <c r="H37" s="649">
        <v>44</v>
      </c>
      <c r="I37" s="649">
        <v>1</v>
      </c>
      <c r="J37" s="649">
        <f t="shared" si="0"/>
        <v>1041</v>
      </c>
      <c r="K37" s="650">
        <f t="shared" si="1"/>
        <v>116.19596541786744</v>
      </c>
      <c r="M37" s="648">
        <v>1</v>
      </c>
      <c r="N37" s="649">
        <v>54</v>
      </c>
      <c r="O37" s="649">
        <v>1</v>
      </c>
      <c r="P37" s="649">
        <f t="shared" si="2"/>
        <v>1141</v>
      </c>
      <c r="Q37" s="650">
        <f t="shared" si="3"/>
        <v>106.0122699386503</v>
      </c>
    </row>
    <row r="38" spans="1:17" ht="12.75">
      <c r="A38" s="640"/>
      <c r="B38" s="638"/>
      <c r="C38" s="646" t="s">
        <v>656</v>
      </c>
      <c r="D38" s="651">
        <v>116.08445297504798</v>
      </c>
      <c r="G38" s="648">
        <v>1</v>
      </c>
      <c r="H38" s="649">
        <v>44</v>
      </c>
      <c r="I38" s="649">
        <v>2</v>
      </c>
      <c r="J38" s="649">
        <f aca="true" t="shared" si="4" ref="J38:J69">(G38*600)+(H38*10)+I38</f>
        <v>1042</v>
      </c>
      <c r="K38" s="650">
        <f aca="true" t="shared" si="5" ref="K38:K69">36000*$K$3/J38/1000</f>
        <v>116.08445297504798</v>
      </c>
      <c r="M38" s="648">
        <v>1</v>
      </c>
      <c r="N38" s="649">
        <v>54</v>
      </c>
      <c r="O38" s="649">
        <v>2</v>
      </c>
      <c r="P38" s="649">
        <f aca="true" t="shared" si="6" ref="P38:P69">(M38*600)+(N38*10)+O38</f>
        <v>1142</v>
      </c>
      <c r="Q38" s="650">
        <f aca="true" t="shared" si="7" ref="Q38:Q69">36000*$K$3/P38/1000</f>
        <v>105.91943957968476</v>
      </c>
    </row>
    <row r="39" spans="1:17" ht="12.75">
      <c r="A39" s="640"/>
      <c r="B39" s="638"/>
      <c r="C39" s="646" t="s">
        <v>657</v>
      </c>
      <c r="D39" s="651">
        <v>115.97315436241611</v>
      </c>
      <c r="G39" s="648">
        <v>1</v>
      </c>
      <c r="H39" s="649">
        <v>44</v>
      </c>
      <c r="I39" s="649">
        <v>3</v>
      </c>
      <c r="J39" s="649">
        <f t="shared" si="4"/>
        <v>1043</v>
      </c>
      <c r="K39" s="650">
        <f t="shared" si="5"/>
        <v>115.97315436241611</v>
      </c>
      <c r="M39" s="648">
        <v>1</v>
      </c>
      <c r="N39" s="649">
        <v>54</v>
      </c>
      <c r="O39" s="649">
        <v>3</v>
      </c>
      <c r="P39" s="649">
        <f t="shared" si="6"/>
        <v>1143</v>
      </c>
      <c r="Q39" s="650">
        <f t="shared" si="7"/>
        <v>105.82677165354332</v>
      </c>
    </row>
    <row r="40" spans="1:17" ht="12.75">
      <c r="A40" s="640"/>
      <c r="B40" s="638"/>
      <c r="C40" s="646" t="s">
        <v>658</v>
      </c>
      <c r="D40" s="651">
        <v>115.86206896551724</v>
      </c>
      <c r="G40" s="648">
        <v>1</v>
      </c>
      <c r="H40" s="649">
        <v>44</v>
      </c>
      <c r="I40" s="649">
        <v>4</v>
      </c>
      <c r="J40" s="649">
        <f t="shared" si="4"/>
        <v>1044</v>
      </c>
      <c r="K40" s="650">
        <f t="shared" si="5"/>
        <v>115.86206896551725</v>
      </c>
      <c r="M40" s="648">
        <v>1</v>
      </c>
      <c r="N40" s="649">
        <v>54</v>
      </c>
      <c r="O40" s="649">
        <v>4</v>
      </c>
      <c r="P40" s="649">
        <f t="shared" si="6"/>
        <v>1144</v>
      </c>
      <c r="Q40" s="650">
        <f t="shared" si="7"/>
        <v>105.73426573426573</v>
      </c>
    </row>
    <row r="41" spans="1:17" ht="12.75">
      <c r="A41" s="640"/>
      <c r="B41" s="638"/>
      <c r="C41" s="646" t="s">
        <v>659</v>
      </c>
      <c r="D41" s="651">
        <v>115.7511961722488</v>
      </c>
      <c r="G41" s="648">
        <v>1</v>
      </c>
      <c r="H41" s="649">
        <v>44</v>
      </c>
      <c r="I41" s="649">
        <v>5</v>
      </c>
      <c r="J41" s="649">
        <f t="shared" si="4"/>
        <v>1045</v>
      </c>
      <c r="K41" s="650">
        <f t="shared" si="5"/>
        <v>115.75119617224881</v>
      </c>
      <c r="M41" s="648">
        <v>1</v>
      </c>
      <c r="N41" s="649">
        <v>54</v>
      </c>
      <c r="O41" s="649">
        <v>5</v>
      </c>
      <c r="P41" s="649">
        <f t="shared" si="6"/>
        <v>1145</v>
      </c>
      <c r="Q41" s="650">
        <f t="shared" si="7"/>
        <v>105.64192139737992</v>
      </c>
    </row>
    <row r="42" spans="1:17" ht="12.75">
      <c r="A42" s="640"/>
      <c r="B42" s="638"/>
      <c r="C42" s="646" t="s">
        <v>660</v>
      </c>
      <c r="D42" s="651">
        <v>115.64053537284894</v>
      </c>
      <c r="G42" s="648">
        <v>1</v>
      </c>
      <c r="H42" s="649">
        <v>44</v>
      </c>
      <c r="I42" s="649">
        <v>6</v>
      </c>
      <c r="J42" s="649">
        <f t="shared" si="4"/>
        <v>1046</v>
      </c>
      <c r="K42" s="650">
        <f t="shared" si="5"/>
        <v>115.64053537284894</v>
      </c>
      <c r="M42" s="648">
        <v>1</v>
      </c>
      <c r="N42" s="649">
        <v>54</v>
      </c>
      <c r="O42" s="649">
        <v>6</v>
      </c>
      <c r="P42" s="649">
        <f t="shared" si="6"/>
        <v>1146</v>
      </c>
      <c r="Q42" s="650">
        <f t="shared" si="7"/>
        <v>105.54973821989529</v>
      </c>
    </row>
    <row r="43" spans="1:17" ht="12.75">
      <c r="A43" s="640"/>
      <c r="B43" s="638"/>
      <c r="C43" s="646" t="s">
        <v>661</v>
      </c>
      <c r="D43" s="651">
        <v>115.53008595988538</v>
      </c>
      <c r="G43" s="648">
        <v>1</v>
      </c>
      <c r="H43" s="649">
        <v>44</v>
      </c>
      <c r="I43" s="649">
        <v>7</v>
      </c>
      <c r="J43" s="649">
        <f t="shared" si="4"/>
        <v>1047</v>
      </c>
      <c r="K43" s="650">
        <f t="shared" si="5"/>
        <v>115.53008595988538</v>
      </c>
      <c r="M43" s="648">
        <v>1</v>
      </c>
      <c r="N43" s="649">
        <v>54</v>
      </c>
      <c r="O43" s="649">
        <v>7</v>
      </c>
      <c r="P43" s="649">
        <f t="shared" si="6"/>
        <v>1147</v>
      </c>
      <c r="Q43" s="650">
        <f t="shared" si="7"/>
        <v>105.45771578029643</v>
      </c>
    </row>
    <row r="44" spans="1:17" ht="12.75">
      <c r="A44" s="657"/>
      <c r="B44" s="638"/>
      <c r="C44" s="646" t="s">
        <v>662</v>
      </c>
      <c r="D44" s="651">
        <v>115.41984732824427</v>
      </c>
      <c r="G44" s="648">
        <v>1</v>
      </c>
      <c r="H44" s="649">
        <v>44</v>
      </c>
      <c r="I44" s="649">
        <v>8</v>
      </c>
      <c r="J44" s="649">
        <f t="shared" si="4"/>
        <v>1048</v>
      </c>
      <c r="K44" s="650">
        <f t="shared" si="5"/>
        <v>115.41984732824427</v>
      </c>
      <c r="M44" s="648">
        <v>1</v>
      </c>
      <c r="N44" s="649">
        <v>54</v>
      </c>
      <c r="O44" s="649">
        <v>8</v>
      </c>
      <c r="P44" s="649">
        <f t="shared" si="6"/>
        <v>1148</v>
      </c>
      <c r="Q44" s="650">
        <f t="shared" si="7"/>
        <v>105.36585365853658</v>
      </c>
    </row>
    <row r="45" spans="1:17" ht="12.75">
      <c r="A45" s="657"/>
      <c r="B45" s="638"/>
      <c r="C45" s="652" t="s">
        <v>663</v>
      </c>
      <c r="D45" s="653">
        <v>115.30981887511916</v>
      </c>
      <c r="G45" s="654">
        <v>1</v>
      </c>
      <c r="H45" s="655">
        <v>44</v>
      </c>
      <c r="I45" s="655">
        <v>9</v>
      </c>
      <c r="J45" s="655">
        <f t="shared" si="4"/>
        <v>1049</v>
      </c>
      <c r="K45" s="656">
        <f t="shared" si="5"/>
        <v>115.30981887511916</v>
      </c>
      <c r="M45" s="654">
        <v>1</v>
      </c>
      <c r="N45" s="655">
        <v>54</v>
      </c>
      <c r="O45" s="655">
        <v>9</v>
      </c>
      <c r="P45" s="655">
        <f t="shared" si="6"/>
        <v>1149</v>
      </c>
      <c r="Q45" s="656">
        <f t="shared" si="7"/>
        <v>105.27415143603133</v>
      </c>
    </row>
    <row r="46" spans="1:17" ht="12.75">
      <c r="A46" s="657"/>
      <c r="B46" s="638"/>
      <c r="C46" s="646" t="s">
        <v>664</v>
      </c>
      <c r="D46" s="651">
        <v>115.2</v>
      </c>
      <c r="G46" s="648">
        <v>1</v>
      </c>
      <c r="H46" s="649">
        <v>45</v>
      </c>
      <c r="I46" s="649">
        <v>0</v>
      </c>
      <c r="J46" s="649">
        <f t="shared" si="4"/>
        <v>1050</v>
      </c>
      <c r="K46" s="650">
        <f t="shared" si="5"/>
        <v>115.2</v>
      </c>
      <c r="M46" s="648">
        <v>1</v>
      </c>
      <c r="N46" s="649">
        <v>55</v>
      </c>
      <c r="O46" s="649">
        <v>0</v>
      </c>
      <c r="P46" s="649">
        <f t="shared" si="6"/>
        <v>1150</v>
      </c>
      <c r="Q46" s="650">
        <f t="shared" si="7"/>
        <v>105.18260869565218</v>
      </c>
    </row>
    <row r="47" spans="1:17" ht="12.75">
      <c r="A47" s="657"/>
      <c r="B47" s="638"/>
      <c r="C47" s="646" t="s">
        <v>665</v>
      </c>
      <c r="D47" s="651">
        <v>115.09039010466222</v>
      </c>
      <c r="G47" s="648">
        <v>1</v>
      </c>
      <c r="H47" s="649">
        <v>45</v>
      </c>
      <c r="I47" s="649">
        <v>1</v>
      </c>
      <c r="J47" s="649">
        <f t="shared" si="4"/>
        <v>1051</v>
      </c>
      <c r="K47" s="650">
        <f t="shared" si="5"/>
        <v>115.09039010466222</v>
      </c>
      <c r="M47" s="648">
        <v>1</v>
      </c>
      <c r="N47" s="649">
        <v>55</v>
      </c>
      <c r="O47" s="649">
        <v>1</v>
      </c>
      <c r="P47" s="649">
        <f t="shared" si="6"/>
        <v>1151</v>
      </c>
      <c r="Q47" s="650">
        <f t="shared" si="7"/>
        <v>105.09122502172023</v>
      </c>
    </row>
    <row r="48" spans="1:17" ht="12.75">
      <c r="A48" s="657"/>
      <c r="B48" s="638"/>
      <c r="C48" s="646" t="s">
        <v>666</v>
      </c>
      <c r="D48" s="651">
        <v>114.9809885931559</v>
      </c>
      <c r="G48" s="648">
        <v>1</v>
      </c>
      <c r="H48" s="649">
        <v>45</v>
      </c>
      <c r="I48" s="649">
        <v>2</v>
      </c>
      <c r="J48" s="649">
        <f t="shared" si="4"/>
        <v>1052</v>
      </c>
      <c r="K48" s="650">
        <f t="shared" si="5"/>
        <v>114.9809885931559</v>
      </c>
      <c r="M48" s="648">
        <v>1</v>
      </c>
      <c r="N48" s="649">
        <v>55</v>
      </c>
      <c r="O48" s="649">
        <v>2</v>
      </c>
      <c r="P48" s="649">
        <f t="shared" si="6"/>
        <v>1152</v>
      </c>
      <c r="Q48" s="650">
        <f t="shared" si="7"/>
        <v>105</v>
      </c>
    </row>
    <row r="49" spans="1:17" ht="12.75">
      <c r="A49" s="657"/>
      <c r="B49" s="638"/>
      <c r="C49" s="646" t="s">
        <v>667</v>
      </c>
      <c r="D49" s="651">
        <v>114.87179487179488</v>
      </c>
      <c r="G49" s="648">
        <v>1</v>
      </c>
      <c r="H49" s="649">
        <v>45</v>
      </c>
      <c r="I49" s="649">
        <v>3</v>
      </c>
      <c r="J49" s="649">
        <f t="shared" si="4"/>
        <v>1053</v>
      </c>
      <c r="K49" s="650">
        <f t="shared" si="5"/>
        <v>114.87179487179488</v>
      </c>
      <c r="M49" s="648">
        <v>1</v>
      </c>
      <c r="N49" s="649">
        <v>55</v>
      </c>
      <c r="O49" s="649">
        <v>3</v>
      </c>
      <c r="P49" s="649">
        <f t="shared" si="6"/>
        <v>1153</v>
      </c>
      <c r="Q49" s="650">
        <f t="shared" si="7"/>
        <v>104.90893321769298</v>
      </c>
    </row>
    <row r="50" spans="1:17" ht="12.75">
      <c r="A50" s="657"/>
      <c r="B50" s="638"/>
      <c r="C50" s="646" t="s">
        <v>668</v>
      </c>
      <c r="D50" s="651">
        <v>114.76280834914611</v>
      </c>
      <c r="G50" s="648">
        <v>1</v>
      </c>
      <c r="H50" s="649">
        <v>45</v>
      </c>
      <c r="I50" s="649">
        <v>4</v>
      </c>
      <c r="J50" s="649">
        <f t="shared" si="4"/>
        <v>1054</v>
      </c>
      <c r="K50" s="650">
        <f t="shared" si="5"/>
        <v>114.76280834914611</v>
      </c>
      <c r="M50" s="648">
        <v>1</v>
      </c>
      <c r="N50" s="649">
        <v>55</v>
      </c>
      <c r="O50" s="649">
        <v>4</v>
      </c>
      <c r="P50" s="649">
        <f t="shared" si="6"/>
        <v>1154</v>
      </c>
      <c r="Q50" s="650">
        <f t="shared" si="7"/>
        <v>104.81802426343154</v>
      </c>
    </row>
    <row r="51" spans="1:17" ht="12.75">
      <c r="A51" s="657"/>
      <c r="B51" s="638"/>
      <c r="C51" s="646" t="s">
        <v>669</v>
      </c>
      <c r="D51" s="651">
        <v>114.65402843601896</v>
      </c>
      <c r="G51" s="648">
        <v>1</v>
      </c>
      <c r="H51" s="649">
        <v>45</v>
      </c>
      <c r="I51" s="649">
        <v>5</v>
      </c>
      <c r="J51" s="649">
        <f t="shared" si="4"/>
        <v>1055</v>
      </c>
      <c r="K51" s="650">
        <f t="shared" si="5"/>
        <v>114.65402843601895</v>
      </c>
      <c r="M51" s="648">
        <v>1</v>
      </c>
      <c r="N51" s="649">
        <v>55</v>
      </c>
      <c r="O51" s="649">
        <v>5</v>
      </c>
      <c r="P51" s="649">
        <f t="shared" si="6"/>
        <v>1155</v>
      </c>
      <c r="Q51" s="650">
        <f t="shared" si="7"/>
        <v>104.72727272727272</v>
      </c>
    </row>
    <row r="52" spans="1:17" ht="12.75">
      <c r="A52" s="657"/>
      <c r="B52" s="638"/>
      <c r="C52" s="646" t="s">
        <v>670</v>
      </c>
      <c r="D52" s="651">
        <v>114.54545454545455</v>
      </c>
      <c r="G52" s="648">
        <v>1</v>
      </c>
      <c r="H52" s="649">
        <v>45</v>
      </c>
      <c r="I52" s="649">
        <v>6</v>
      </c>
      <c r="J52" s="649">
        <f t="shared" si="4"/>
        <v>1056</v>
      </c>
      <c r="K52" s="650">
        <f t="shared" si="5"/>
        <v>114.54545454545455</v>
      </c>
      <c r="M52" s="648">
        <v>1</v>
      </c>
      <c r="N52" s="649">
        <v>55</v>
      </c>
      <c r="O52" s="649">
        <v>6</v>
      </c>
      <c r="P52" s="649">
        <f t="shared" si="6"/>
        <v>1156</v>
      </c>
      <c r="Q52" s="650">
        <f t="shared" si="7"/>
        <v>104.63667820069205</v>
      </c>
    </row>
    <row r="53" spans="1:17" ht="12.75">
      <c r="A53" s="657"/>
      <c r="B53" s="638"/>
      <c r="C53" s="646" t="s">
        <v>671</v>
      </c>
      <c r="D53" s="651">
        <v>114.43708609271523</v>
      </c>
      <c r="G53" s="648">
        <v>1</v>
      </c>
      <c r="H53" s="649">
        <v>45</v>
      </c>
      <c r="I53" s="649">
        <v>7</v>
      </c>
      <c r="J53" s="649">
        <f t="shared" si="4"/>
        <v>1057</v>
      </c>
      <c r="K53" s="650">
        <f t="shared" si="5"/>
        <v>114.43708609271523</v>
      </c>
      <c r="M53" s="648">
        <v>1</v>
      </c>
      <c r="N53" s="649">
        <v>55</v>
      </c>
      <c r="O53" s="649">
        <v>7</v>
      </c>
      <c r="P53" s="649">
        <f t="shared" si="6"/>
        <v>1157</v>
      </c>
      <c r="Q53" s="650">
        <f t="shared" si="7"/>
        <v>104.54624027657736</v>
      </c>
    </row>
    <row r="54" spans="1:17" ht="12.75">
      <c r="A54" s="657"/>
      <c r="B54" s="638"/>
      <c r="C54" s="646" t="s">
        <v>672</v>
      </c>
      <c r="D54" s="651">
        <v>114.3289224952741</v>
      </c>
      <c r="G54" s="648">
        <v>1</v>
      </c>
      <c r="H54" s="649">
        <v>45</v>
      </c>
      <c r="I54" s="649">
        <v>8</v>
      </c>
      <c r="J54" s="649">
        <f t="shared" si="4"/>
        <v>1058</v>
      </c>
      <c r="K54" s="650">
        <f t="shared" si="5"/>
        <v>114.3289224952741</v>
      </c>
      <c r="M54" s="648">
        <v>1</v>
      </c>
      <c r="N54" s="649">
        <v>55</v>
      </c>
      <c r="O54" s="649">
        <v>8</v>
      </c>
      <c r="P54" s="649">
        <f t="shared" si="6"/>
        <v>1158</v>
      </c>
      <c r="Q54" s="650">
        <f t="shared" si="7"/>
        <v>104.4559585492228</v>
      </c>
    </row>
    <row r="55" spans="1:17" ht="12.75">
      <c r="A55" s="657"/>
      <c r="B55" s="638"/>
      <c r="C55" s="652" t="s">
        <v>673</v>
      </c>
      <c r="D55" s="653">
        <v>114.22096317280453</v>
      </c>
      <c r="G55" s="654">
        <v>1</v>
      </c>
      <c r="H55" s="655">
        <v>45</v>
      </c>
      <c r="I55" s="655">
        <v>9</v>
      </c>
      <c r="J55" s="655">
        <f t="shared" si="4"/>
        <v>1059</v>
      </c>
      <c r="K55" s="656">
        <f t="shared" si="5"/>
        <v>114.22096317280453</v>
      </c>
      <c r="M55" s="654">
        <v>1</v>
      </c>
      <c r="N55" s="655">
        <v>55</v>
      </c>
      <c r="O55" s="655">
        <v>9</v>
      </c>
      <c r="P55" s="655">
        <f t="shared" si="6"/>
        <v>1159</v>
      </c>
      <c r="Q55" s="656">
        <f t="shared" si="7"/>
        <v>104.36583261432268</v>
      </c>
    </row>
    <row r="56" spans="1:17" ht="12.75">
      <c r="A56" s="657"/>
      <c r="B56" s="638"/>
      <c r="C56" s="646" t="s">
        <v>674</v>
      </c>
      <c r="D56" s="651">
        <v>114.11320754716981</v>
      </c>
      <c r="G56" s="648">
        <v>1</v>
      </c>
      <c r="H56" s="649">
        <v>45</v>
      </c>
      <c r="I56" s="649">
        <v>0</v>
      </c>
      <c r="J56" s="649">
        <f t="shared" si="4"/>
        <v>1050</v>
      </c>
      <c r="K56" s="650">
        <f t="shared" si="5"/>
        <v>115.2</v>
      </c>
      <c r="M56" s="648">
        <v>1</v>
      </c>
      <c r="N56" s="649">
        <v>55</v>
      </c>
      <c r="O56" s="649">
        <v>0</v>
      </c>
      <c r="P56" s="649">
        <f t="shared" si="6"/>
        <v>1150</v>
      </c>
      <c r="Q56" s="650">
        <f t="shared" si="7"/>
        <v>105.18260869565218</v>
      </c>
    </row>
    <row r="57" spans="1:17" ht="12.75">
      <c r="A57" s="657"/>
      <c r="B57" s="638"/>
      <c r="C57" s="646" t="s">
        <v>675</v>
      </c>
      <c r="D57" s="651">
        <v>114.00565504241281</v>
      </c>
      <c r="G57" s="648">
        <v>1</v>
      </c>
      <c r="H57" s="649">
        <v>46</v>
      </c>
      <c r="I57" s="649">
        <v>1</v>
      </c>
      <c r="J57" s="649">
        <f t="shared" si="4"/>
        <v>1061</v>
      </c>
      <c r="K57" s="650">
        <f t="shared" si="5"/>
        <v>114.00565504241283</v>
      </c>
      <c r="M57" s="648">
        <v>1</v>
      </c>
      <c r="N57" s="649">
        <v>56</v>
      </c>
      <c r="O57" s="649">
        <v>1</v>
      </c>
      <c r="P57" s="649">
        <f t="shared" si="6"/>
        <v>1161</v>
      </c>
      <c r="Q57" s="650">
        <f t="shared" si="7"/>
        <v>104.18604651162791</v>
      </c>
    </row>
    <row r="58" spans="1:17" ht="12.75">
      <c r="A58" s="657"/>
      <c r="B58" s="638"/>
      <c r="C58" s="646" t="s">
        <v>676</v>
      </c>
      <c r="D58" s="651">
        <v>113.89830508474576</v>
      </c>
      <c r="G58" s="648">
        <v>1</v>
      </c>
      <c r="H58" s="649">
        <v>46</v>
      </c>
      <c r="I58" s="649">
        <v>2</v>
      </c>
      <c r="J58" s="649">
        <f t="shared" si="4"/>
        <v>1062</v>
      </c>
      <c r="K58" s="650">
        <f t="shared" si="5"/>
        <v>113.89830508474576</v>
      </c>
      <c r="M58" s="648">
        <v>1</v>
      </c>
      <c r="N58" s="649">
        <v>56</v>
      </c>
      <c r="O58" s="649">
        <v>2</v>
      </c>
      <c r="P58" s="649">
        <f t="shared" si="6"/>
        <v>1162</v>
      </c>
      <c r="Q58" s="650">
        <f t="shared" si="7"/>
        <v>104.09638554216868</v>
      </c>
    </row>
    <row r="59" spans="1:17" ht="12.75">
      <c r="A59" s="657"/>
      <c r="B59" s="638"/>
      <c r="C59" s="646" t="s">
        <v>677</v>
      </c>
      <c r="D59" s="651">
        <v>113.79115710253998</v>
      </c>
      <c r="G59" s="648">
        <v>1</v>
      </c>
      <c r="H59" s="649">
        <v>46</v>
      </c>
      <c r="I59" s="649">
        <v>3</v>
      </c>
      <c r="J59" s="649">
        <f t="shared" si="4"/>
        <v>1063</v>
      </c>
      <c r="K59" s="650">
        <f t="shared" si="5"/>
        <v>113.79115710253997</v>
      </c>
      <c r="M59" s="648">
        <v>1</v>
      </c>
      <c r="N59" s="649">
        <v>56</v>
      </c>
      <c r="O59" s="649">
        <v>3</v>
      </c>
      <c r="P59" s="649">
        <f t="shared" si="6"/>
        <v>1163</v>
      </c>
      <c r="Q59" s="650">
        <f t="shared" si="7"/>
        <v>104.00687876182286</v>
      </c>
    </row>
    <row r="60" spans="1:17" ht="12.75">
      <c r="A60" s="657"/>
      <c r="B60" s="638"/>
      <c r="C60" s="646" t="s">
        <v>678</v>
      </c>
      <c r="D60" s="651">
        <v>113.6842105263158</v>
      </c>
      <c r="G60" s="648">
        <v>1</v>
      </c>
      <c r="H60" s="649">
        <v>46</v>
      </c>
      <c r="I60" s="649">
        <v>4</v>
      </c>
      <c r="J60" s="649">
        <f t="shared" si="4"/>
        <v>1064</v>
      </c>
      <c r="K60" s="650">
        <f t="shared" si="5"/>
        <v>113.68421052631578</v>
      </c>
      <c r="M60" s="648">
        <v>1</v>
      </c>
      <c r="N60" s="649">
        <v>56</v>
      </c>
      <c r="O60" s="649">
        <v>4</v>
      </c>
      <c r="P60" s="649">
        <f t="shared" si="6"/>
        <v>1164</v>
      </c>
      <c r="Q60" s="650">
        <f t="shared" si="7"/>
        <v>103.91752577319588</v>
      </c>
    </row>
    <row r="61" spans="1:17" ht="12.75">
      <c r="A61" s="657"/>
      <c r="B61" s="638"/>
      <c r="C61" s="646" t="s">
        <v>679</v>
      </c>
      <c r="D61" s="651">
        <v>113.5774647887324</v>
      </c>
      <c r="G61" s="648">
        <v>1</v>
      </c>
      <c r="H61" s="649">
        <v>46</v>
      </c>
      <c r="I61" s="649">
        <v>5</v>
      </c>
      <c r="J61" s="649">
        <f t="shared" si="4"/>
        <v>1065</v>
      </c>
      <c r="K61" s="650">
        <f t="shared" si="5"/>
        <v>113.5774647887324</v>
      </c>
      <c r="M61" s="648">
        <v>1</v>
      </c>
      <c r="N61" s="649">
        <v>56</v>
      </c>
      <c r="O61" s="649">
        <v>5</v>
      </c>
      <c r="P61" s="649">
        <f t="shared" si="6"/>
        <v>1165</v>
      </c>
      <c r="Q61" s="650">
        <f t="shared" si="7"/>
        <v>103.82832618025752</v>
      </c>
    </row>
    <row r="62" spans="1:17" ht="12.75">
      <c r="A62" s="657"/>
      <c r="B62" s="638"/>
      <c r="C62" s="646" t="s">
        <v>680</v>
      </c>
      <c r="D62" s="651">
        <v>113.47091932457786</v>
      </c>
      <c r="G62" s="648">
        <v>1</v>
      </c>
      <c r="H62" s="649">
        <v>46</v>
      </c>
      <c r="I62" s="649">
        <v>6</v>
      </c>
      <c r="J62" s="649">
        <f t="shared" si="4"/>
        <v>1066</v>
      </c>
      <c r="K62" s="650">
        <f t="shared" si="5"/>
        <v>113.47091932457786</v>
      </c>
      <c r="M62" s="648">
        <v>1</v>
      </c>
      <c r="N62" s="649">
        <v>56</v>
      </c>
      <c r="O62" s="649">
        <v>6</v>
      </c>
      <c r="P62" s="649">
        <f t="shared" si="6"/>
        <v>1166</v>
      </c>
      <c r="Q62" s="650">
        <f t="shared" si="7"/>
        <v>103.7392795883362</v>
      </c>
    </row>
    <row r="63" spans="1:17" ht="12.75">
      <c r="A63" s="657"/>
      <c r="B63" s="638"/>
      <c r="C63" s="646" t="s">
        <v>681</v>
      </c>
      <c r="D63" s="651">
        <v>113.36457357075913</v>
      </c>
      <c r="G63" s="648">
        <v>1</v>
      </c>
      <c r="H63" s="649">
        <v>46</v>
      </c>
      <c r="I63" s="649">
        <v>7</v>
      </c>
      <c r="J63" s="649">
        <f t="shared" si="4"/>
        <v>1067</v>
      </c>
      <c r="K63" s="650">
        <f t="shared" si="5"/>
        <v>113.36457357075913</v>
      </c>
      <c r="M63" s="648">
        <v>1</v>
      </c>
      <c r="N63" s="649">
        <v>56</v>
      </c>
      <c r="O63" s="649">
        <v>7</v>
      </c>
      <c r="P63" s="649">
        <f t="shared" si="6"/>
        <v>1167</v>
      </c>
      <c r="Q63" s="650">
        <f t="shared" si="7"/>
        <v>103.65038560411311</v>
      </c>
    </row>
    <row r="64" spans="1:17" ht="12.75">
      <c r="A64" s="657"/>
      <c r="B64" s="638"/>
      <c r="C64" s="646" t="s">
        <v>682</v>
      </c>
      <c r="D64" s="651">
        <v>113.25842696629213</v>
      </c>
      <c r="G64" s="648">
        <v>1</v>
      </c>
      <c r="H64" s="649">
        <v>46</v>
      </c>
      <c r="I64" s="649">
        <v>8</v>
      </c>
      <c r="J64" s="649">
        <f t="shared" si="4"/>
        <v>1068</v>
      </c>
      <c r="K64" s="650">
        <f t="shared" si="5"/>
        <v>113.25842696629213</v>
      </c>
      <c r="M64" s="648">
        <v>1</v>
      </c>
      <c r="N64" s="649">
        <v>56</v>
      </c>
      <c r="O64" s="649">
        <v>8</v>
      </c>
      <c r="P64" s="649">
        <f t="shared" si="6"/>
        <v>1168</v>
      </c>
      <c r="Q64" s="650">
        <f t="shared" si="7"/>
        <v>103.56164383561644</v>
      </c>
    </row>
    <row r="65" spans="1:17" ht="12.75">
      <c r="A65" s="657"/>
      <c r="B65" s="638"/>
      <c r="C65" s="652" t="s">
        <v>683</v>
      </c>
      <c r="D65" s="653">
        <v>113.15247895229186</v>
      </c>
      <c r="G65" s="654">
        <v>1</v>
      </c>
      <c r="H65" s="655">
        <v>46</v>
      </c>
      <c r="I65" s="655">
        <v>9</v>
      </c>
      <c r="J65" s="655">
        <f t="shared" si="4"/>
        <v>1069</v>
      </c>
      <c r="K65" s="656">
        <f t="shared" si="5"/>
        <v>113.15247895229186</v>
      </c>
      <c r="M65" s="654">
        <v>1</v>
      </c>
      <c r="N65" s="655">
        <v>56</v>
      </c>
      <c r="O65" s="655">
        <v>9</v>
      </c>
      <c r="P65" s="655">
        <f t="shared" si="6"/>
        <v>1169</v>
      </c>
      <c r="Q65" s="656">
        <f t="shared" si="7"/>
        <v>103.47305389221557</v>
      </c>
    </row>
    <row r="66" spans="1:17" ht="12.75">
      <c r="A66" s="657"/>
      <c r="B66" s="638"/>
      <c r="C66" s="646" t="s">
        <v>684</v>
      </c>
      <c r="D66" s="651">
        <v>113.04672897196262</v>
      </c>
      <c r="G66" s="648">
        <v>1</v>
      </c>
      <c r="H66" s="649">
        <v>47</v>
      </c>
      <c r="I66" s="649">
        <v>0</v>
      </c>
      <c r="J66" s="649">
        <f t="shared" si="4"/>
        <v>1070</v>
      </c>
      <c r="K66" s="650">
        <f t="shared" si="5"/>
        <v>113.04672897196261</v>
      </c>
      <c r="M66" s="648">
        <v>1</v>
      </c>
      <c r="N66" s="649">
        <v>57</v>
      </c>
      <c r="O66" s="649">
        <v>0</v>
      </c>
      <c r="P66" s="649">
        <f t="shared" si="6"/>
        <v>1170</v>
      </c>
      <c r="Q66" s="650">
        <f t="shared" si="7"/>
        <v>103.38461538461539</v>
      </c>
    </row>
    <row r="67" spans="1:17" ht="12.75">
      <c r="A67" s="633"/>
      <c r="B67" s="638"/>
      <c r="C67" s="646" t="s">
        <v>685</v>
      </c>
      <c r="D67" s="651">
        <v>112.94117647058823</v>
      </c>
      <c r="G67" s="648">
        <v>1</v>
      </c>
      <c r="H67" s="649">
        <v>47</v>
      </c>
      <c r="I67" s="649">
        <v>1</v>
      </c>
      <c r="J67" s="649">
        <f t="shared" si="4"/>
        <v>1071</v>
      </c>
      <c r="K67" s="650">
        <f t="shared" si="5"/>
        <v>112.94117647058823</v>
      </c>
      <c r="M67" s="648">
        <v>1</v>
      </c>
      <c r="N67" s="649">
        <v>57</v>
      </c>
      <c r="O67" s="649">
        <v>1</v>
      </c>
      <c r="P67" s="649">
        <f t="shared" si="6"/>
        <v>1171</v>
      </c>
      <c r="Q67" s="650">
        <f t="shared" si="7"/>
        <v>103.29632792485056</v>
      </c>
    </row>
    <row r="68" spans="1:17" ht="12.75">
      <c r="A68" s="633"/>
      <c r="B68" s="638"/>
      <c r="C68" s="646" t="s">
        <v>686</v>
      </c>
      <c r="D68" s="651">
        <v>112.83582089552239</v>
      </c>
      <c r="G68" s="648">
        <v>1</v>
      </c>
      <c r="H68" s="649">
        <v>47</v>
      </c>
      <c r="I68" s="649">
        <v>2</v>
      </c>
      <c r="J68" s="649">
        <f t="shared" si="4"/>
        <v>1072</v>
      </c>
      <c r="K68" s="650">
        <f t="shared" si="5"/>
        <v>112.83582089552239</v>
      </c>
      <c r="M68" s="648">
        <v>1</v>
      </c>
      <c r="N68" s="649">
        <v>57</v>
      </c>
      <c r="O68" s="649">
        <v>2</v>
      </c>
      <c r="P68" s="649">
        <f t="shared" si="6"/>
        <v>1172</v>
      </c>
      <c r="Q68" s="650">
        <f t="shared" si="7"/>
        <v>103.20819112627987</v>
      </c>
    </row>
    <row r="69" spans="1:17" ht="12.75">
      <c r="A69" s="633"/>
      <c r="B69" s="638"/>
      <c r="C69" s="646" t="s">
        <v>687</v>
      </c>
      <c r="D69" s="651">
        <v>112.73066169617894</v>
      </c>
      <c r="G69" s="648">
        <v>1</v>
      </c>
      <c r="H69" s="649">
        <v>47</v>
      </c>
      <c r="I69" s="649">
        <v>3</v>
      </c>
      <c r="J69" s="649">
        <f t="shared" si="4"/>
        <v>1073</v>
      </c>
      <c r="K69" s="650">
        <f t="shared" si="5"/>
        <v>112.73066169617894</v>
      </c>
      <c r="M69" s="648">
        <v>1</v>
      </c>
      <c r="N69" s="649">
        <v>57</v>
      </c>
      <c r="O69" s="649">
        <v>3</v>
      </c>
      <c r="P69" s="649">
        <f t="shared" si="6"/>
        <v>1173</v>
      </c>
      <c r="Q69" s="650">
        <f t="shared" si="7"/>
        <v>103.12020460358058</v>
      </c>
    </row>
    <row r="70" spans="1:17" ht="12.75">
      <c r="A70" s="633"/>
      <c r="B70" s="638"/>
      <c r="C70" s="646" t="s">
        <v>688</v>
      </c>
      <c r="D70" s="651">
        <v>112.62569832402235</v>
      </c>
      <c r="G70" s="648">
        <v>1</v>
      </c>
      <c r="H70" s="649">
        <v>47</v>
      </c>
      <c r="I70" s="649">
        <v>4</v>
      </c>
      <c r="J70" s="649">
        <f aca="true" t="shared" si="8" ref="J70:J101">(G70*600)+(H70*10)+I70</f>
        <v>1074</v>
      </c>
      <c r="K70" s="650">
        <f aca="true" t="shared" si="9" ref="K70:K101">36000*$K$3/J70/1000</f>
        <v>112.62569832402235</v>
      </c>
      <c r="M70" s="648">
        <v>1</v>
      </c>
      <c r="N70" s="649">
        <v>57</v>
      </c>
      <c r="O70" s="649">
        <v>4</v>
      </c>
      <c r="P70" s="649">
        <f aca="true" t="shared" si="10" ref="P70:P101">(M70*600)+(N70*10)+O70</f>
        <v>1174</v>
      </c>
      <c r="Q70" s="650">
        <f aca="true" t="shared" si="11" ref="Q70:Q101">36000*$K$3/P70/1000</f>
        <v>103.03236797274276</v>
      </c>
    </row>
    <row r="71" spans="1:17" ht="12.75">
      <c r="A71" s="633"/>
      <c r="B71" s="638"/>
      <c r="C71" s="646" t="s">
        <v>689</v>
      </c>
      <c r="D71" s="651">
        <v>112.52093023255814</v>
      </c>
      <c r="G71" s="648">
        <v>1</v>
      </c>
      <c r="H71" s="649">
        <v>47</v>
      </c>
      <c r="I71" s="649">
        <v>5</v>
      </c>
      <c r="J71" s="649">
        <f t="shared" si="8"/>
        <v>1075</v>
      </c>
      <c r="K71" s="650">
        <f t="shared" si="9"/>
        <v>112.52093023255814</v>
      </c>
      <c r="M71" s="648">
        <v>1</v>
      </c>
      <c r="N71" s="649">
        <v>57</v>
      </c>
      <c r="O71" s="649">
        <v>5</v>
      </c>
      <c r="P71" s="649">
        <f t="shared" si="10"/>
        <v>1175</v>
      </c>
      <c r="Q71" s="650">
        <f t="shared" si="11"/>
        <v>102.94468085106384</v>
      </c>
    </row>
    <row r="72" spans="1:17" ht="12.75">
      <c r="A72" s="633"/>
      <c r="B72" s="638"/>
      <c r="C72" s="646" t="s">
        <v>690</v>
      </c>
      <c r="D72" s="651">
        <v>112.41635687732342</v>
      </c>
      <c r="G72" s="648">
        <v>1</v>
      </c>
      <c r="H72" s="649">
        <v>47</v>
      </c>
      <c r="I72" s="649">
        <v>6</v>
      </c>
      <c r="J72" s="649">
        <f t="shared" si="8"/>
        <v>1076</v>
      </c>
      <c r="K72" s="650">
        <f t="shared" si="9"/>
        <v>112.41635687732341</v>
      </c>
      <c r="M72" s="648">
        <v>1</v>
      </c>
      <c r="N72" s="649">
        <v>57</v>
      </c>
      <c r="O72" s="649">
        <v>6</v>
      </c>
      <c r="P72" s="649">
        <f t="shared" si="10"/>
        <v>1176</v>
      </c>
      <c r="Q72" s="650">
        <f t="shared" si="11"/>
        <v>102.85714285714286</v>
      </c>
    </row>
    <row r="73" spans="1:17" ht="12.75">
      <c r="A73" s="633"/>
      <c r="B73" s="638"/>
      <c r="C73" s="646" t="s">
        <v>691</v>
      </c>
      <c r="D73" s="651">
        <v>112.31197771587743</v>
      </c>
      <c r="G73" s="648">
        <v>1</v>
      </c>
      <c r="H73" s="649">
        <v>47</v>
      </c>
      <c r="I73" s="649">
        <v>7</v>
      </c>
      <c r="J73" s="649">
        <f t="shared" si="8"/>
        <v>1077</v>
      </c>
      <c r="K73" s="650">
        <f t="shared" si="9"/>
        <v>112.31197771587743</v>
      </c>
      <c r="M73" s="648">
        <v>1</v>
      </c>
      <c r="N73" s="649">
        <v>57</v>
      </c>
      <c r="O73" s="649">
        <v>7</v>
      </c>
      <c r="P73" s="649">
        <f t="shared" si="10"/>
        <v>1177</v>
      </c>
      <c r="Q73" s="650">
        <f t="shared" si="11"/>
        <v>102.76975361087511</v>
      </c>
    </row>
    <row r="74" spans="1:17" ht="12.75">
      <c r="A74" s="633"/>
      <c r="B74" s="638"/>
      <c r="C74" s="646" t="s">
        <v>692</v>
      </c>
      <c r="D74" s="651">
        <v>112.20779220779221</v>
      </c>
      <c r="G74" s="648">
        <v>1</v>
      </c>
      <c r="H74" s="649">
        <v>47</v>
      </c>
      <c r="I74" s="649">
        <v>8</v>
      </c>
      <c r="J74" s="649">
        <f t="shared" si="8"/>
        <v>1078</v>
      </c>
      <c r="K74" s="650">
        <f t="shared" si="9"/>
        <v>112.20779220779221</v>
      </c>
      <c r="M74" s="648">
        <v>1</v>
      </c>
      <c r="N74" s="649">
        <v>57</v>
      </c>
      <c r="O74" s="649">
        <v>8</v>
      </c>
      <c r="P74" s="649">
        <f t="shared" si="10"/>
        <v>1178</v>
      </c>
      <c r="Q74" s="650">
        <f t="shared" si="11"/>
        <v>102.68251273344652</v>
      </c>
    </row>
    <row r="75" spans="1:17" ht="12.75">
      <c r="A75" s="633"/>
      <c r="B75" s="638"/>
      <c r="C75" s="652" t="s">
        <v>693</v>
      </c>
      <c r="D75" s="653">
        <v>112.10379981464318</v>
      </c>
      <c r="G75" s="654">
        <v>1</v>
      </c>
      <c r="H75" s="655">
        <v>47</v>
      </c>
      <c r="I75" s="655">
        <v>9</v>
      </c>
      <c r="J75" s="655">
        <f t="shared" si="8"/>
        <v>1079</v>
      </c>
      <c r="K75" s="656">
        <f t="shared" si="9"/>
        <v>112.1037998146432</v>
      </c>
      <c r="M75" s="654">
        <v>1</v>
      </c>
      <c r="N75" s="655">
        <v>57</v>
      </c>
      <c r="O75" s="655">
        <v>9</v>
      </c>
      <c r="P75" s="655">
        <f t="shared" si="10"/>
        <v>1179</v>
      </c>
      <c r="Q75" s="656">
        <f t="shared" si="11"/>
        <v>102.59541984732824</v>
      </c>
    </row>
    <row r="76" spans="1:17" ht="12.75">
      <c r="A76" s="633"/>
      <c r="B76" s="638"/>
      <c r="C76" s="646" t="s">
        <v>694</v>
      </c>
      <c r="D76" s="651">
        <v>112</v>
      </c>
      <c r="G76" s="648">
        <v>1</v>
      </c>
      <c r="H76" s="649">
        <v>48</v>
      </c>
      <c r="I76" s="649">
        <v>0</v>
      </c>
      <c r="J76" s="649">
        <f t="shared" si="8"/>
        <v>1080</v>
      </c>
      <c r="K76" s="650">
        <f t="shared" si="9"/>
        <v>112</v>
      </c>
      <c r="M76" s="648">
        <v>1</v>
      </c>
      <c r="N76" s="649">
        <v>58</v>
      </c>
      <c r="O76" s="649">
        <v>0</v>
      </c>
      <c r="P76" s="649">
        <f t="shared" si="10"/>
        <v>1180</v>
      </c>
      <c r="Q76" s="650">
        <f t="shared" si="11"/>
        <v>102.50847457627118</v>
      </c>
    </row>
    <row r="77" spans="1:17" ht="12.75">
      <c r="A77" s="633"/>
      <c r="B77" s="638"/>
      <c r="C77" s="646" t="s">
        <v>695</v>
      </c>
      <c r="D77" s="651">
        <v>111.8963922294172</v>
      </c>
      <c r="G77" s="648">
        <v>1</v>
      </c>
      <c r="H77" s="649">
        <v>48</v>
      </c>
      <c r="I77" s="649">
        <v>1</v>
      </c>
      <c r="J77" s="649">
        <f t="shared" si="8"/>
        <v>1081</v>
      </c>
      <c r="K77" s="650">
        <f t="shared" si="9"/>
        <v>111.8963922294172</v>
      </c>
      <c r="M77" s="648">
        <v>1</v>
      </c>
      <c r="N77" s="649">
        <v>58</v>
      </c>
      <c r="O77" s="649">
        <v>1</v>
      </c>
      <c r="P77" s="649">
        <f t="shared" si="10"/>
        <v>1181</v>
      </c>
      <c r="Q77" s="650">
        <f t="shared" si="11"/>
        <v>102.4216765453006</v>
      </c>
    </row>
    <row r="78" spans="1:17" ht="12.75">
      <c r="A78" s="633"/>
      <c r="B78" s="638"/>
      <c r="C78" s="646" t="s">
        <v>696</v>
      </c>
      <c r="D78" s="651">
        <v>111.79297597042513</v>
      </c>
      <c r="G78" s="648">
        <v>1</v>
      </c>
      <c r="H78" s="649">
        <v>48</v>
      </c>
      <c r="I78" s="649">
        <v>2</v>
      </c>
      <c r="J78" s="649">
        <f t="shared" si="8"/>
        <v>1082</v>
      </c>
      <c r="K78" s="650">
        <f t="shared" si="9"/>
        <v>111.79297597042513</v>
      </c>
      <c r="M78" s="648">
        <v>1</v>
      </c>
      <c r="N78" s="649">
        <v>58</v>
      </c>
      <c r="O78" s="649">
        <v>2</v>
      </c>
      <c r="P78" s="649">
        <f t="shared" si="10"/>
        <v>1182</v>
      </c>
      <c r="Q78" s="650">
        <f t="shared" si="11"/>
        <v>102.33502538071066</v>
      </c>
    </row>
    <row r="79" spans="1:17" ht="12.75">
      <c r="A79" s="633"/>
      <c r="B79" s="638"/>
      <c r="C79" s="646" t="s">
        <v>697</v>
      </c>
      <c r="D79" s="651">
        <v>111.68975069252078</v>
      </c>
      <c r="G79" s="648">
        <v>1</v>
      </c>
      <c r="H79" s="649">
        <v>48</v>
      </c>
      <c r="I79" s="649">
        <v>3</v>
      </c>
      <c r="J79" s="649">
        <f t="shared" si="8"/>
        <v>1083</v>
      </c>
      <c r="K79" s="650">
        <f t="shared" si="9"/>
        <v>111.68975069252078</v>
      </c>
      <c r="M79" s="648">
        <v>1</v>
      </c>
      <c r="N79" s="649">
        <v>58</v>
      </c>
      <c r="O79" s="649">
        <v>3</v>
      </c>
      <c r="P79" s="649">
        <f t="shared" si="10"/>
        <v>1183</v>
      </c>
      <c r="Q79" s="650">
        <f t="shared" si="11"/>
        <v>102.24852071005917</v>
      </c>
    </row>
    <row r="80" spans="1:17" ht="12.75">
      <c r="A80" s="633"/>
      <c r="B80" s="638"/>
      <c r="C80" s="646" t="s">
        <v>698</v>
      </c>
      <c r="D80" s="651">
        <v>111.58671586715867</v>
      </c>
      <c r="G80" s="648">
        <v>1</v>
      </c>
      <c r="H80" s="649">
        <v>48</v>
      </c>
      <c r="I80" s="649">
        <v>4</v>
      </c>
      <c r="J80" s="649">
        <f t="shared" si="8"/>
        <v>1084</v>
      </c>
      <c r="K80" s="650">
        <f t="shared" si="9"/>
        <v>111.58671586715866</v>
      </c>
      <c r="M80" s="648">
        <v>1</v>
      </c>
      <c r="N80" s="649">
        <v>58</v>
      </c>
      <c r="O80" s="649">
        <v>4</v>
      </c>
      <c r="P80" s="649">
        <f t="shared" si="10"/>
        <v>1184</v>
      </c>
      <c r="Q80" s="650">
        <f t="shared" si="11"/>
        <v>102.16216216216216</v>
      </c>
    </row>
    <row r="81" spans="1:17" ht="12.75">
      <c r="A81" s="633"/>
      <c r="B81" s="638"/>
      <c r="C81" s="646" t="s">
        <v>699</v>
      </c>
      <c r="D81" s="651">
        <v>111.48387096774194</v>
      </c>
      <c r="G81" s="648">
        <v>1</v>
      </c>
      <c r="H81" s="649">
        <v>48</v>
      </c>
      <c r="I81" s="649">
        <v>5</v>
      </c>
      <c r="J81" s="649">
        <f t="shared" si="8"/>
        <v>1085</v>
      </c>
      <c r="K81" s="650">
        <f t="shared" si="9"/>
        <v>111.48387096774194</v>
      </c>
      <c r="M81" s="648">
        <v>1</v>
      </c>
      <c r="N81" s="649">
        <v>58</v>
      </c>
      <c r="O81" s="649">
        <v>5</v>
      </c>
      <c r="P81" s="649">
        <f t="shared" si="10"/>
        <v>1185</v>
      </c>
      <c r="Q81" s="650">
        <f t="shared" si="11"/>
        <v>102.0759493670886</v>
      </c>
    </row>
    <row r="82" spans="1:17" ht="12.75">
      <c r="A82" s="633"/>
      <c r="B82" s="638"/>
      <c r="C82" s="646" t="s">
        <v>700</v>
      </c>
      <c r="D82" s="651">
        <v>111.38121546961327</v>
      </c>
      <c r="G82" s="648">
        <v>1</v>
      </c>
      <c r="H82" s="649">
        <v>48</v>
      </c>
      <c r="I82" s="649">
        <v>6</v>
      </c>
      <c r="J82" s="649">
        <f t="shared" si="8"/>
        <v>1086</v>
      </c>
      <c r="K82" s="650">
        <f t="shared" si="9"/>
        <v>111.38121546961327</v>
      </c>
      <c r="M82" s="648">
        <v>1</v>
      </c>
      <c r="N82" s="649">
        <v>58</v>
      </c>
      <c r="O82" s="649">
        <v>6</v>
      </c>
      <c r="P82" s="649">
        <f t="shared" si="10"/>
        <v>1186</v>
      </c>
      <c r="Q82" s="650">
        <f t="shared" si="11"/>
        <v>101.98988195615514</v>
      </c>
    </row>
    <row r="83" spans="1:17" ht="12.75">
      <c r="A83" s="633"/>
      <c r="B83" s="638"/>
      <c r="C83" s="646" t="s">
        <v>701</v>
      </c>
      <c r="D83" s="651">
        <v>111.278748850046</v>
      </c>
      <c r="G83" s="648">
        <v>1</v>
      </c>
      <c r="H83" s="649">
        <v>48</v>
      </c>
      <c r="I83" s="649">
        <v>7</v>
      </c>
      <c r="J83" s="649">
        <f t="shared" si="8"/>
        <v>1087</v>
      </c>
      <c r="K83" s="650">
        <f t="shared" si="9"/>
        <v>111.278748850046</v>
      </c>
      <c r="M83" s="648">
        <v>1</v>
      </c>
      <c r="N83" s="649">
        <v>58</v>
      </c>
      <c r="O83" s="649">
        <v>7</v>
      </c>
      <c r="P83" s="649">
        <f t="shared" si="10"/>
        <v>1187</v>
      </c>
      <c r="Q83" s="650">
        <f t="shared" si="11"/>
        <v>101.90395956192081</v>
      </c>
    </row>
    <row r="84" spans="1:17" ht="12.75">
      <c r="A84" s="633"/>
      <c r="B84" s="638"/>
      <c r="C84" s="646" t="s">
        <v>702</v>
      </c>
      <c r="D84" s="651">
        <v>111.17647058823529</v>
      </c>
      <c r="G84" s="648">
        <v>1</v>
      </c>
      <c r="H84" s="649">
        <v>48</v>
      </c>
      <c r="I84" s="649">
        <v>8</v>
      </c>
      <c r="J84" s="649">
        <f t="shared" si="8"/>
        <v>1088</v>
      </c>
      <c r="K84" s="650">
        <f t="shared" si="9"/>
        <v>111.1764705882353</v>
      </c>
      <c r="M84" s="648">
        <v>1</v>
      </c>
      <c r="N84" s="649">
        <v>58</v>
      </c>
      <c r="O84" s="649">
        <v>8</v>
      </c>
      <c r="P84" s="649">
        <f t="shared" si="10"/>
        <v>1188</v>
      </c>
      <c r="Q84" s="650">
        <f t="shared" si="11"/>
        <v>101.81818181818183</v>
      </c>
    </row>
    <row r="85" spans="1:17" ht="12.75">
      <c r="A85" s="633"/>
      <c r="B85" s="638"/>
      <c r="C85" s="652" t="s">
        <v>703</v>
      </c>
      <c r="D85" s="653">
        <v>111.07438016528926</v>
      </c>
      <c r="G85" s="654">
        <v>1</v>
      </c>
      <c r="H85" s="655">
        <v>48</v>
      </c>
      <c r="I85" s="655">
        <v>9</v>
      </c>
      <c r="J85" s="655">
        <f t="shared" si="8"/>
        <v>1089</v>
      </c>
      <c r="K85" s="656">
        <f t="shared" si="9"/>
        <v>111.07438016528926</v>
      </c>
      <c r="M85" s="654">
        <v>1</v>
      </c>
      <c r="N85" s="655">
        <v>58</v>
      </c>
      <c r="O85" s="655">
        <v>9</v>
      </c>
      <c r="P85" s="655">
        <f t="shared" si="10"/>
        <v>1189</v>
      </c>
      <c r="Q85" s="656">
        <f t="shared" si="11"/>
        <v>101.73254835996636</v>
      </c>
    </row>
    <row r="86" spans="1:17" ht="12.75">
      <c r="A86" s="633"/>
      <c r="B86" s="638"/>
      <c r="C86" s="646" t="s">
        <v>704</v>
      </c>
      <c r="D86" s="651">
        <v>110.97247706422019</v>
      </c>
      <c r="G86" s="648">
        <v>1</v>
      </c>
      <c r="H86" s="649">
        <v>49</v>
      </c>
      <c r="I86" s="649">
        <v>0</v>
      </c>
      <c r="J86" s="649">
        <f t="shared" si="8"/>
        <v>1090</v>
      </c>
      <c r="K86" s="650">
        <f t="shared" si="9"/>
        <v>110.97247706422017</v>
      </c>
      <c r="M86" s="648">
        <v>1</v>
      </c>
      <c r="N86" s="649">
        <v>59</v>
      </c>
      <c r="O86" s="649">
        <v>0</v>
      </c>
      <c r="P86" s="649">
        <f t="shared" si="10"/>
        <v>1190</v>
      </c>
      <c r="Q86" s="650">
        <f t="shared" si="11"/>
        <v>101.6470588235294</v>
      </c>
    </row>
    <row r="87" spans="1:17" ht="12.75">
      <c r="A87" s="633"/>
      <c r="B87" s="638"/>
      <c r="C87" s="646" t="s">
        <v>705</v>
      </c>
      <c r="D87" s="651">
        <v>110.87076076993584</v>
      </c>
      <c r="G87" s="648">
        <v>1</v>
      </c>
      <c r="H87" s="649">
        <v>49</v>
      </c>
      <c r="I87" s="649">
        <v>1</v>
      </c>
      <c r="J87" s="649">
        <f t="shared" si="8"/>
        <v>1091</v>
      </c>
      <c r="K87" s="650">
        <f t="shared" si="9"/>
        <v>110.87076076993583</v>
      </c>
      <c r="M87" s="648">
        <v>1</v>
      </c>
      <c r="N87" s="649">
        <v>59</v>
      </c>
      <c r="O87" s="649">
        <v>1</v>
      </c>
      <c r="P87" s="649">
        <f t="shared" si="10"/>
        <v>1191</v>
      </c>
      <c r="Q87" s="650">
        <f t="shared" si="11"/>
        <v>101.56171284634762</v>
      </c>
    </row>
    <row r="88" spans="1:17" ht="12.75">
      <c r="A88" s="633"/>
      <c r="B88" s="638"/>
      <c r="C88" s="646" t="s">
        <v>706</v>
      </c>
      <c r="D88" s="651">
        <v>110.76923076923077</v>
      </c>
      <c r="G88" s="648">
        <v>1</v>
      </c>
      <c r="H88" s="649">
        <v>49</v>
      </c>
      <c r="I88" s="649">
        <v>2</v>
      </c>
      <c r="J88" s="649">
        <f t="shared" si="8"/>
        <v>1092</v>
      </c>
      <c r="K88" s="650">
        <f t="shared" si="9"/>
        <v>110.76923076923076</v>
      </c>
      <c r="M88" s="648">
        <v>1</v>
      </c>
      <c r="N88" s="649">
        <v>59</v>
      </c>
      <c r="O88" s="649">
        <v>2</v>
      </c>
      <c r="P88" s="649">
        <f t="shared" si="10"/>
        <v>1192</v>
      </c>
      <c r="Q88" s="650">
        <f t="shared" si="11"/>
        <v>101.47651006711409</v>
      </c>
    </row>
    <row r="89" spans="1:17" ht="12.75">
      <c r="A89" s="633"/>
      <c r="B89" s="638"/>
      <c r="C89" s="646" t="s">
        <v>707</v>
      </c>
      <c r="D89" s="651">
        <v>110.66788655077768</v>
      </c>
      <c r="G89" s="648">
        <v>1</v>
      </c>
      <c r="H89" s="649">
        <v>49</v>
      </c>
      <c r="I89" s="649">
        <v>3</v>
      </c>
      <c r="J89" s="649">
        <f t="shared" si="8"/>
        <v>1093</v>
      </c>
      <c r="K89" s="650">
        <f t="shared" si="9"/>
        <v>110.66788655077768</v>
      </c>
      <c r="M89" s="648">
        <v>1</v>
      </c>
      <c r="N89" s="649">
        <v>59</v>
      </c>
      <c r="O89" s="649">
        <v>3</v>
      </c>
      <c r="P89" s="649">
        <f t="shared" si="10"/>
        <v>1193</v>
      </c>
      <c r="Q89" s="650">
        <f t="shared" si="11"/>
        <v>101.39145012573344</v>
      </c>
    </row>
    <row r="90" spans="1:17" ht="12.75">
      <c r="A90" s="633"/>
      <c r="B90" s="638"/>
      <c r="C90" s="646" t="s">
        <v>708</v>
      </c>
      <c r="D90" s="651">
        <v>110.56672760511883</v>
      </c>
      <c r="G90" s="648">
        <v>1</v>
      </c>
      <c r="H90" s="649">
        <v>49</v>
      </c>
      <c r="I90" s="649">
        <v>4</v>
      </c>
      <c r="J90" s="649">
        <f t="shared" si="8"/>
        <v>1094</v>
      </c>
      <c r="K90" s="650">
        <f t="shared" si="9"/>
        <v>110.56672760511883</v>
      </c>
      <c r="M90" s="648">
        <v>1</v>
      </c>
      <c r="N90" s="649">
        <v>59</v>
      </c>
      <c r="O90" s="649">
        <v>4</v>
      </c>
      <c r="P90" s="649">
        <f t="shared" si="10"/>
        <v>1194</v>
      </c>
      <c r="Q90" s="650">
        <f t="shared" si="11"/>
        <v>101.30653266331659</v>
      </c>
    </row>
    <row r="91" spans="1:17" ht="12.75">
      <c r="A91" s="633"/>
      <c r="B91" s="638"/>
      <c r="C91" s="646" t="s">
        <v>709</v>
      </c>
      <c r="D91" s="651">
        <v>110.46575342465754</v>
      </c>
      <c r="G91" s="648">
        <v>1</v>
      </c>
      <c r="H91" s="649">
        <v>49</v>
      </c>
      <c r="I91" s="649">
        <v>5</v>
      </c>
      <c r="J91" s="649">
        <f t="shared" si="8"/>
        <v>1095</v>
      </c>
      <c r="K91" s="650">
        <f t="shared" si="9"/>
        <v>110.46575342465754</v>
      </c>
      <c r="M91" s="648">
        <v>1</v>
      </c>
      <c r="N91" s="649">
        <v>59</v>
      </c>
      <c r="O91" s="649">
        <v>5</v>
      </c>
      <c r="P91" s="649">
        <f t="shared" si="10"/>
        <v>1195</v>
      </c>
      <c r="Q91" s="650">
        <f t="shared" si="11"/>
        <v>101.22175732217573</v>
      </c>
    </row>
    <row r="92" spans="1:17" ht="12.75">
      <c r="A92" s="633"/>
      <c r="B92" s="638"/>
      <c r="C92" s="646" t="s">
        <v>710</v>
      </c>
      <c r="D92" s="651">
        <v>110.36496350364963</v>
      </c>
      <c r="G92" s="648">
        <v>1</v>
      </c>
      <c r="H92" s="649">
        <v>49</v>
      </c>
      <c r="I92" s="649">
        <v>6</v>
      </c>
      <c r="J92" s="649">
        <f t="shared" si="8"/>
        <v>1096</v>
      </c>
      <c r="K92" s="650">
        <f t="shared" si="9"/>
        <v>110.36496350364963</v>
      </c>
      <c r="M92" s="648">
        <v>1</v>
      </c>
      <c r="N92" s="649">
        <v>59</v>
      </c>
      <c r="O92" s="649">
        <v>6</v>
      </c>
      <c r="P92" s="649">
        <f t="shared" si="10"/>
        <v>1196</v>
      </c>
      <c r="Q92" s="650">
        <f t="shared" si="11"/>
        <v>101.1371237458194</v>
      </c>
    </row>
    <row r="93" spans="1:17" ht="12.75">
      <c r="A93" s="633"/>
      <c r="B93" s="638"/>
      <c r="C93" s="646" t="s">
        <v>711</v>
      </c>
      <c r="D93" s="651">
        <v>110.26435733819508</v>
      </c>
      <c r="G93" s="648">
        <v>1</v>
      </c>
      <c r="H93" s="649">
        <v>49</v>
      </c>
      <c r="I93" s="649">
        <v>7</v>
      </c>
      <c r="J93" s="649">
        <f t="shared" si="8"/>
        <v>1097</v>
      </c>
      <c r="K93" s="650">
        <f t="shared" si="9"/>
        <v>110.26435733819508</v>
      </c>
      <c r="M93" s="648">
        <v>1</v>
      </c>
      <c r="N93" s="649">
        <v>59</v>
      </c>
      <c r="O93" s="649">
        <v>7</v>
      </c>
      <c r="P93" s="649">
        <f t="shared" si="10"/>
        <v>1197</v>
      </c>
      <c r="Q93" s="650">
        <f t="shared" si="11"/>
        <v>101.05263157894737</v>
      </c>
    </row>
    <row r="94" spans="1:17" ht="12.75">
      <c r="A94" s="633"/>
      <c r="B94" s="638"/>
      <c r="C94" s="646" t="s">
        <v>712</v>
      </c>
      <c r="D94" s="651">
        <v>110.1639344262295</v>
      </c>
      <c r="G94" s="648">
        <v>1</v>
      </c>
      <c r="H94" s="649">
        <v>49</v>
      </c>
      <c r="I94" s="649">
        <v>8</v>
      </c>
      <c r="J94" s="649">
        <f t="shared" si="8"/>
        <v>1098</v>
      </c>
      <c r="K94" s="650">
        <f t="shared" si="9"/>
        <v>110.1639344262295</v>
      </c>
      <c r="M94" s="648">
        <v>1</v>
      </c>
      <c r="N94" s="649">
        <v>59</v>
      </c>
      <c r="O94" s="649">
        <v>8</v>
      </c>
      <c r="P94" s="649">
        <f t="shared" si="10"/>
        <v>1198</v>
      </c>
      <c r="Q94" s="650">
        <f t="shared" si="11"/>
        <v>100.96828046744574</v>
      </c>
    </row>
    <row r="95" spans="1:17" ht="12.75">
      <c r="A95" s="633"/>
      <c r="B95" s="638"/>
      <c r="C95" s="652" t="s">
        <v>713</v>
      </c>
      <c r="D95" s="653">
        <v>110.06369426751593</v>
      </c>
      <c r="G95" s="654">
        <v>1</v>
      </c>
      <c r="H95" s="655">
        <v>49</v>
      </c>
      <c r="I95" s="655">
        <v>9</v>
      </c>
      <c r="J95" s="655">
        <f t="shared" si="8"/>
        <v>1099</v>
      </c>
      <c r="K95" s="656">
        <f t="shared" si="9"/>
        <v>110.06369426751593</v>
      </c>
      <c r="M95" s="654">
        <v>1</v>
      </c>
      <c r="N95" s="655">
        <v>59</v>
      </c>
      <c r="O95" s="655">
        <v>9</v>
      </c>
      <c r="P95" s="655">
        <f t="shared" si="10"/>
        <v>1199</v>
      </c>
      <c r="Q95" s="656">
        <f t="shared" si="11"/>
        <v>100.88407005838198</v>
      </c>
    </row>
    <row r="96" spans="1:17" ht="12.75">
      <c r="A96" s="633"/>
      <c r="B96" s="638"/>
      <c r="C96" s="646" t="s">
        <v>714</v>
      </c>
      <c r="D96" s="651">
        <v>109.96363636363637</v>
      </c>
      <c r="G96" s="648">
        <v>1</v>
      </c>
      <c r="H96" s="649">
        <v>50</v>
      </c>
      <c r="I96" s="649">
        <v>0</v>
      </c>
      <c r="J96" s="649">
        <f t="shared" si="8"/>
        <v>1100</v>
      </c>
      <c r="K96" s="650">
        <f t="shared" si="9"/>
        <v>109.96363636363637</v>
      </c>
      <c r="M96" s="648">
        <v>2</v>
      </c>
      <c r="N96" s="649">
        <v>0</v>
      </c>
      <c r="O96" s="649">
        <v>0</v>
      </c>
      <c r="P96" s="649">
        <f t="shared" si="10"/>
        <v>1200</v>
      </c>
      <c r="Q96" s="650">
        <f t="shared" si="11"/>
        <v>100.8</v>
      </c>
    </row>
    <row r="97" spans="1:17" ht="12.75">
      <c r="A97" s="633"/>
      <c r="B97" s="638"/>
      <c r="C97" s="646" t="s">
        <v>715</v>
      </c>
      <c r="D97" s="651">
        <v>109.86376021798365</v>
      </c>
      <c r="G97" s="648">
        <v>1</v>
      </c>
      <c r="H97" s="649">
        <v>50</v>
      </c>
      <c r="I97" s="649">
        <v>1</v>
      </c>
      <c r="J97" s="649">
        <f t="shared" si="8"/>
        <v>1101</v>
      </c>
      <c r="K97" s="650">
        <f t="shared" si="9"/>
        <v>109.86376021798365</v>
      </c>
      <c r="M97" s="648">
        <v>2</v>
      </c>
      <c r="N97" s="649">
        <v>0</v>
      </c>
      <c r="O97" s="649">
        <v>1</v>
      </c>
      <c r="P97" s="649">
        <f t="shared" si="10"/>
        <v>1201</v>
      </c>
      <c r="Q97" s="650">
        <f t="shared" si="11"/>
        <v>100.71606994171523</v>
      </c>
    </row>
    <row r="98" spans="1:17" ht="12.75">
      <c r="A98" s="633"/>
      <c r="B98" s="638"/>
      <c r="C98" s="646" t="s">
        <v>716</v>
      </c>
      <c r="D98" s="651">
        <v>109.76406533575317</v>
      </c>
      <c r="G98" s="648">
        <v>1</v>
      </c>
      <c r="H98" s="649">
        <v>50</v>
      </c>
      <c r="I98" s="649">
        <v>2</v>
      </c>
      <c r="J98" s="649">
        <f t="shared" si="8"/>
        <v>1102</v>
      </c>
      <c r="K98" s="650">
        <f t="shared" si="9"/>
        <v>109.76406533575317</v>
      </c>
      <c r="M98" s="648">
        <v>2</v>
      </c>
      <c r="N98" s="649">
        <v>0</v>
      </c>
      <c r="O98" s="649">
        <v>2</v>
      </c>
      <c r="P98" s="649">
        <f t="shared" si="10"/>
        <v>1202</v>
      </c>
      <c r="Q98" s="650">
        <f t="shared" si="11"/>
        <v>100.63227953410981</v>
      </c>
    </row>
    <row r="99" spans="1:17" ht="12.75">
      <c r="A99" s="633"/>
      <c r="B99" s="638"/>
      <c r="C99" s="646" t="s">
        <v>717</v>
      </c>
      <c r="D99" s="651">
        <v>109.66455122393472</v>
      </c>
      <c r="G99" s="648">
        <v>1</v>
      </c>
      <c r="H99" s="649">
        <v>50</v>
      </c>
      <c r="I99" s="649">
        <v>3</v>
      </c>
      <c r="J99" s="649">
        <f t="shared" si="8"/>
        <v>1103</v>
      </c>
      <c r="K99" s="650">
        <f t="shared" si="9"/>
        <v>109.66455122393474</v>
      </c>
      <c r="M99" s="648">
        <v>2</v>
      </c>
      <c r="N99" s="649">
        <v>0</v>
      </c>
      <c r="O99" s="649">
        <v>3</v>
      </c>
      <c r="P99" s="649">
        <f t="shared" si="10"/>
        <v>1203</v>
      </c>
      <c r="Q99" s="650">
        <f t="shared" si="11"/>
        <v>100.54862842892769</v>
      </c>
    </row>
    <row r="100" spans="1:17" ht="12.75">
      <c r="A100" s="633"/>
      <c r="B100" s="638"/>
      <c r="C100" s="646" t="s">
        <v>718</v>
      </c>
      <c r="D100" s="651">
        <v>109.56521739130434</v>
      </c>
      <c r="G100" s="648">
        <v>1</v>
      </c>
      <c r="H100" s="649">
        <v>50</v>
      </c>
      <c r="I100" s="649">
        <v>4</v>
      </c>
      <c r="J100" s="649">
        <f t="shared" si="8"/>
        <v>1104</v>
      </c>
      <c r="K100" s="650">
        <f t="shared" si="9"/>
        <v>109.56521739130436</v>
      </c>
      <c r="M100" s="648">
        <v>2</v>
      </c>
      <c r="N100" s="649">
        <v>0</v>
      </c>
      <c r="O100" s="649">
        <v>4</v>
      </c>
      <c r="P100" s="649">
        <f t="shared" si="10"/>
        <v>1204</v>
      </c>
      <c r="Q100" s="650">
        <f t="shared" si="11"/>
        <v>100.46511627906978</v>
      </c>
    </row>
    <row r="101" spans="1:17" ht="12.75">
      <c r="A101" s="633"/>
      <c r="B101" s="638"/>
      <c r="C101" s="646" t="s">
        <v>719</v>
      </c>
      <c r="D101" s="651">
        <v>109.46606334841628</v>
      </c>
      <c r="G101" s="648">
        <v>1</v>
      </c>
      <c r="H101" s="649">
        <v>50</v>
      </c>
      <c r="I101" s="649">
        <v>5</v>
      </c>
      <c r="J101" s="649">
        <f t="shared" si="8"/>
        <v>1105</v>
      </c>
      <c r="K101" s="650">
        <f t="shared" si="9"/>
        <v>109.46606334841628</v>
      </c>
      <c r="M101" s="648">
        <v>2</v>
      </c>
      <c r="N101" s="649">
        <v>0</v>
      </c>
      <c r="O101" s="649">
        <v>5</v>
      </c>
      <c r="P101" s="649">
        <f t="shared" si="10"/>
        <v>1205</v>
      </c>
      <c r="Q101" s="650">
        <f t="shared" si="11"/>
        <v>100.38174273858921</v>
      </c>
    </row>
    <row r="102" spans="1:17" ht="12.75">
      <c r="A102" s="633"/>
      <c r="B102" s="638"/>
      <c r="C102" s="646" t="s">
        <v>720</v>
      </c>
      <c r="D102" s="651">
        <v>109.36708860759494</v>
      </c>
      <c r="G102" s="648">
        <v>1</v>
      </c>
      <c r="H102" s="649">
        <v>50</v>
      </c>
      <c r="I102" s="649">
        <v>6</v>
      </c>
      <c r="J102" s="649">
        <f>(G102*600)+(H102*10)+I102</f>
        <v>1106</v>
      </c>
      <c r="K102" s="650">
        <f>36000*$K$3/J102/1000</f>
        <v>109.36708860759494</v>
      </c>
      <c r="M102" s="648">
        <v>2</v>
      </c>
      <c r="N102" s="649">
        <v>0</v>
      </c>
      <c r="O102" s="649">
        <v>6</v>
      </c>
      <c r="P102" s="649">
        <f>(M102*600)+(N102*10)+O102</f>
        <v>1206</v>
      </c>
      <c r="Q102" s="650">
        <f>36000*$K$3/P102/1000</f>
        <v>100.29850746268657</v>
      </c>
    </row>
    <row r="103" spans="1:17" ht="12.75">
      <c r="A103" s="633"/>
      <c r="B103" s="638"/>
      <c r="C103" s="646" t="s">
        <v>721</v>
      </c>
      <c r="D103" s="651">
        <v>109.26829268292683</v>
      </c>
      <c r="G103" s="648">
        <v>1</v>
      </c>
      <c r="H103" s="649">
        <v>50</v>
      </c>
      <c r="I103" s="649">
        <v>7</v>
      </c>
      <c r="J103" s="649">
        <f>(G103*600)+(H103*10)+I103</f>
        <v>1107</v>
      </c>
      <c r="K103" s="650">
        <f>36000*$K$3/J103/1000</f>
        <v>109.26829268292683</v>
      </c>
      <c r="M103" s="648">
        <v>2</v>
      </c>
      <c r="N103" s="649">
        <v>0</v>
      </c>
      <c r="O103" s="649">
        <v>7</v>
      </c>
      <c r="P103" s="649">
        <f>(M103*600)+(N103*10)+O103</f>
        <v>1207</v>
      </c>
      <c r="Q103" s="650">
        <f>36000*$K$3/P103/1000</f>
        <v>100.21541010770505</v>
      </c>
    </row>
    <row r="104" spans="1:17" ht="12.75">
      <c r="A104" s="633"/>
      <c r="B104" s="638"/>
      <c r="C104" s="646" t="s">
        <v>722</v>
      </c>
      <c r="D104" s="651">
        <v>109.16967509025271</v>
      </c>
      <c r="G104" s="648">
        <v>1</v>
      </c>
      <c r="H104" s="649">
        <v>50</v>
      </c>
      <c r="I104" s="649">
        <v>8</v>
      </c>
      <c r="J104" s="649">
        <f>(G104*600)+(H104*10)+I104</f>
        <v>1108</v>
      </c>
      <c r="K104" s="650">
        <f>36000*$K$3/J104/1000</f>
        <v>109.16967509025271</v>
      </c>
      <c r="M104" s="648">
        <v>2</v>
      </c>
      <c r="N104" s="649">
        <v>0</v>
      </c>
      <c r="O104" s="649">
        <v>8</v>
      </c>
      <c r="P104" s="649">
        <f>(M104*600)+(N104*10)+O104</f>
        <v>1208</v>
      </c>
      <c r="Q104" s="650">
        <f>36000*$K$3/P104/1000</f>
        <v>100.13245033112582</v>
      </c>
    </row>
    <row r="105" spans="1:17" ht="12.75">
      <c r="A105" s="633"/>
      <c r="B105" s="638"/>
      <c r="C105" s="658" t="s">
        <v>723</v>
      </c>
      <c r="D105" s="659">
        <v>109.0712353471596</v>
      </c>
      <c r="G105" s="660">
        <v>1</v>
      </c>
      <c r="H105" s="661">
        <v>50</v>
      </c>
      <c r="I105" s="661">
        <v>9</v>
      </c>
      <c r="J105" s="661">
        <f>(G105*600)+(H105*10)+I105</f>
        <v>1109</v>
      </c>
      <c r="K105" s="662">
        <f>36000*$K$3/J105/1000</f>
        <v>109.0712353471596</v>
      </c>
      <c r="M105" s="660">
        <v>2</v>
      </c>
      <c r="N105" s="661">
        <v>0</v>
      </c>
      <c r="O105" s="661">
        <v>9</v>
      </c>
      <c r="P105" s="661">
        <f>(M105*600)+(N105*10)+O105</f>
        <v>1209</v>
      </c>
      <c r="Q105" s="662">
        <f>36000*$K$3/P105/1000</f>
        <v>100.04962779156328</v>
      </c>
    </row>
    <row r="106" spans="1:17" ht="14.25">
      <c r="A106" s="633"/>
      <c r="B106" s="638"/>
      <c r="C106" s="635"/>
      <c r="D106" s="636"/>
      <c r="Q106" s="632" t="s">
        <v>804</v>
      </c>
    </row>
    <row r="107" spans="1:4" ht="12.75">
      <c r="A107" s="633"/>
      <c r="B107" s="638"/>
      <c r="C107" s="635"/>
      <c r="D107" s="636"/>
    </row>
    <row r="108" spans="1:4" ht="12.75">
      <c r="A108" s="633"/>
      <c r="B108" s="638"/>
      <c r="C108" s="635"/>
      <c r="D108" s="636"/>
    </row>
    <row r="109" spans="1:4" ht="12.75">
      <c r="A109" s="633"/>
      <c r="B109" s="638"/>
      <c r="C109" s="635"/>
      <c r="D109" s="636"/>
    </row>
    <row r="110" spans="1:4" ht="12.75">
      <c r="A110" s="633"/>
      <c r="B110" s="638"/>
      <c r="C110" s="635"/>
      <c r="D110" s="636"/>
    </row>
    <row r="111" spans="1:4" ht="12.75">
      <c r="A111" s="633"/>
      <c r="B111" s="638"/>
      <c r="C111" s="635"/>
      <c r="D111" s="636"/>
    </row>
    <row r="112" spans="1:4" ht="12.75">
      <c r="A112" s="633"/>
      <c r="B112" s="638"/>
      <c r="C112" s="635"/>
      <c r="D112" s="636"/>
    </row>
    <row r="113" spans="1:4" ht="12.75">
      <c r="A113" s="633"/>
      <c r="B113" s="638"/>
      <c r="C113" s="635"/>
      <c r="D113" s="636"/>
    </row>
    <row r="114" spans="1:4" ht="12.75">
      <c r="A114" s="633"/>
      <c r="B114" s="638"/>
      <c r="C114" s="635"/>
      <c r="D114" s="636"/>
    </row>
    <row r="115" spans="1:4" ht="12.75">
      <c r="A115" s="633"/>
      <c r="B115" s="638"/>
      <c r="C115" s="635"/>
      <c r="D115" s="636"/>
    </row>
    <row r="116" spans="1:4" ht="12.75">
      <c r="A116" s="633"/>
      <c r="B116" s="638"/>
      <c r="C116" s="635"/>
      <c r="D116" s="636"/>
    </row>
    <row r="117" spans="1:4" ht="12.75">
      <c r="A117" s="663"/>
      <c r="B117" s="663"/>
      <c r="C117" s="663"/>
      <c r="D117" s="663"/>
    </row>
    <row r="118" spans="1:4" ht="12.75">
      <c r="A118" s="663"/>
      <c r="B118" s="663"/>
      <c r="C118" s="663"/>
      <c r="D118" s="663"/>
    </row>
    <row r="119" spans="1:4" ht="12.75">
      <c r="A119" s="663"/>
      <c r="B119" s="663"/>
      <c r="C119" s="663"/>
      <c r="D119" s="663"/>
    </row>
    <row r="120" spans="1:4" ht="12.75">
      <c r="A120" s="663"/>
      <c r="B120" s="663"/>
      <c r="C120" s="663"/>
      <c r="D120" s="663"/>
    </row>
    <row r="121" spans="1:4" ht="12.75">
      <c r="A121" s="663"/>
      <c r="B121" s="663"/>
      <c r="C121" s="663"/>
      <c r="D121" s="663"/>
    </row>
    <row r="122" spans="1:4" ht="12.75">
      <c r="A122" s="663"/>
      <c r="B122" s="663"/>
      <c r="C122" s="663"/>
      <c r="D122" s="663"/>
    </row>
    <row r="123" spans="1:4" ht="12.75">
      <c r="A123" s="663"/>
      <c r="B123" s="663"/>
      <c r="C123" s="663"/>
      <c r="D123" s="663"/>
    </row>
    <row r="124" spans="1:4" ht="12.75">
      <c r="A124" s="663"/>
      <c r="B124" s="663"/>
      <c r="C124" s="663"/>
      <c r="D124" s="663"/>
    </row>
    <row r="125" spans="1:4" ht="12.75">
      <c r="A125" s="663"/>
      <c r="B125" s="663"/>
      <c r="C125" s="663"/>
      <c r="D125" s="663"/>
    </row>
    <row r="126" spans="1:4" ht="12.75">
      <c r="A126" s="663"/>
      <c r="B126" s="663"/>
      <c r="C126" s="663"/>
      <c r="D126" s="663"/>
    </row>
    <row r="127" spans="1:4" ht="12.75">
      <c r="A127" s="663"/>
      <c r="B127" s="663"/>
      <c r="C127" s="663"/>
      <c r="D127" s="663"/>
    </row>
    <row r="128" spans="1:4" ht="12.75">
      <c r="A128" s="663"/>
      <c r="B128" s="663"/>
      <c r="C128" s="663"/>
      <c r="D128" s="663"/>
    </row>
    <row r="129" spans="1:4" ht="12.75">
      <c r="A129" s="663"/>
      <c r="B129" s="663"/>
      <c r="C129" s="663"/>
      <c r="D129" s="663"/>
    </row>
    <row r="130" spans="1:4" ht="12.75">
      <c r="A130" s="663"/>
      <c r="B130" s="663"/>
      <c r="C130" s="663"/>
      <c r="D130" s="663"/>
    </row>
    <row r="131" spans="1:4" ht="12.75">
      <c r="A131" s="663"/>
      <c r="B131" s="663"/>
      <c r="C131" s="663"/>
      <c r="D131" s="663"/>
    </row>
    <row r="132" spans="1:4" ht="12.75">
      <c r="A132" s="663"/>
      <c r="B132" s="663"/>
      <c r="C132" s="663"/>
      <c r="D132" s="663"/>
    </row>
    <row r="133" spans="1:4" ht="12.75">
      <c r="A133" s="663"/>
      <c r="B133" s="663"/>
      <c r="C133" s="663"/>
      <c r="D133" s="663"/>
    </row>
    <row r="134" spans="1:4" ht="12.75">
      <c r="A134" s="663"/>
      <c r="B134" s="663"/>
      <c r="C134" s="663"/>
      <c r="D134" s="663"/>
    </row>
    <row r="135" spans="1:4" ht="12.75">
      <c r="A135" s="663"/>
      <c r="B135" s="663"/>
      <c r="C135" s="663"/>
      <c r="D135" s="663"/>
    </row>
    <row r="136" spans="1:4" ht="12.75">
      <c r="A136" s="663"/>
      <c r="B136" s="663"/>
      <c r="C136" s="663"/>
      <c r="D136" s="663"/>
    </row>
    <row r="137" spans="1:4" ht="12.75">
      <c r="A137" s="663"/>
      <c r="B137" s="663"/>
      <c r="C137" s="663"/>
      <c r="D137" s="663"/>
    </row>
    <row r="138" spans="1:4" ht="12.75">
      <c r="A138" s="663"/>
      <c r="B138" s="663"/>
      <c r="C138" s="663"/>
      <c r="D138" s="663"/>
    </row>
    <row r="139" spans="1:4" ht="12.75">
      <c r="A139" s="663"/>
      <c r="B139" s="663"/>
      <c r="C139" s="663"/>
      <c r="D139" s="663"/>
    </row>
    <row r="140" spans="1:4" ht="12.75">
      <c r="A140" s="663"/>
      <c r="B140" s="663"/>
      <c r="C140" s="663"/>
      <c r="D140" s="663"/>
    </row>
    <row r="141" spans="1:4" ht="12.75">
      <c r="A141" s="663"/>
      <c r="B141" s="663"/>
      <c r="C141" s="663"/>
      <c r="D141" s="663"/>
    </row>
    <row r="142" spans="1:4" ht="12.75">
      <c r="A142" s="663"/>
      <c r="B142" s="663"/>
      <c r="C142" s="663"/>
      <c r="D142" s="663"/>
    </row>
    <row r="143" spans="1:4" ht="12.75">
      <c r="A143" s="663"/>
      <c r="B143" s="663"/>
      <c r="C143" s="663"/>
      <c r="D143" s="663"/>
    </row>
    <row r="144" spans="1:4" ht="12.75">
      <c r="A144" s="663"/>
      <c r="B144" s="663"/>
      <c r="C144" s="663"/>
      <c r="D144" s="663"/>
    </row>
    <row r="145" spans="1:4" ht="12.75">
      <c r="A145" s="663"/>
      <c r="B145" s="663"/>
      <c r="C145" s="663"/>
      <c r="D145" s="663"/>
    </row>
    <row r="146" spans="1:4" ht="12.75">
      <c r="A146" s="663"/>
      <c r="B146" s="663"/>
      <c r="C146" s="663"/>
      <c r="D146" s="663"/>
    </row>
    <row r="147" spans="1:4" ht="12.75">
      <c r="A147" s="663"/>
      <c r="B147" s="663"/>
      <c r="C147" s="663"/>
      <c r="D147" s="663"/>
    </row>
    <row r="148" spans="1:4" ht="12.75">
      <c r="A148" s="663"/>
      <c r="B148" s="663"/>
      <c r="C148" s="663"/>
      <c r="D148" s="663"/>
    </row>
    <row r="149" spans="1:4" ht="12.75">
      <c r="A149" s="663"/>
      <c r="B149" s="663"/>
      <c r="C149" s="663"/>
      <c r="D149" s="663"/>
    </row>
    <row r="150" spans="1:4" ht="12.75">
      <c r="A150" s="663"/>
      <c r="B150" s="663"/>
      <c r="C150" s="663"/>
      <c r="D150" s="663"/>
    </row>
    <row r="151" spans="1:4" ht="12.75">
      <c r="A151" s="663"/>
      <c r="B151" s="663"/>
      <c r="C151" s="663"/>
      <c r="D151" s="663"/>
    </row>
    <row r="152" spans="1:4" ht="12.75">
      <c r="A152" s="663"/>
      <c r="B152" s="663"/>
      <c r="C152" s="663"/>
      <c r="D152" s="663"/>
    </row>
    <row r="153" spans="1:4" ht="12.75">
      <c r="A153" s="663"/>
      <c r="B153" s="663"/>
      <c r="C153" s="663"/>
      <c r="D153" s="663"/>
    </row>
    <row r="154" spans="1:4" ht="12.75">
      <c r="A154" s="663"/>
      <c r="B154" s="663"/>
      <c r="C154" s="663"/>
      <c r="D154" s="663"/>
    </row>
    <row r="155" spans="1:4" ht="12.75">
      <c r="A155" s="663"/>
      <c r="B155" s="663"/>
      <c r="C155" s="663"/>
      <c r="D155" s="663"/>
    </row>
    <row r="156" spans="1:4" ht="12.75">
      <c r="A156" s="663"/>
      <c r="B156" s="663"/>
      <c r="C156" s="663"/>
      <c r="D156" s="663"/>
    </row>
    <row r="157" spans="1:4" ht="12.75">
      <c r="A157" s="663"/>
      <c r="B157" s="663"/>
      <c r="C157" s="663"/>
      <c r="D157" s="663"/>
    </row>
    <row r="158" spans="1:4" ht="12.75">
      <c r="A158" s="663"/>
      <c r="B158" s="663"/>
      <c r="C158" s="663"/>
      <c r="D158" s="663"/>
    </row>
  </sheetData>
  <sheetProtection/>
  <printOptions/>
  <pageMargins left="1.3385826771653544" right="0.7480314960629921" top="0.31496062992125984" bottom="0.3937007874015748" header="0.31496062992125984" footer="0.3937007874015748"/>
  <pageSetup fitToWidth="3" fitToHeight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wins</cp:lastModifiedBy>
  <cp:lastPrinted>2010-06-13T15:43:20Z</cp:lastPrinted>
  <dcterms:created xsi:type="dcterms:W3CDTF">2010-06-13T15:43:39Z</dcterms:created>
  <dcterms:modified xsi:type="dcterms:W3CDTF">2012-07-30T17:46:56Z</dcterms:modified>
  <cp:category/>
  <cp:version/>
  <cp:contentType/>
  <cp:contentStatus/>
</cp:coreProperties>
</file>